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G:\Оборонлес\Компьютеры\Доступ\САЙТ СОШ 1\Материалы\Питание\2024\Готовое меню и календарь 2024 — Апрель\"/>
    </mc:Choice>
  </mc:AlternateContent>
  <xr:revisionPtr revIDLastSave="0" documentId="13_ncr:1_{9013EBFB-F580-4C8B-9179-811C1698626C}" xr6:coauthVersionLast="47" xr6:coauthVersionMax="47" xr10:uidLastSave="{00000000-0000-0000-0000-000000000000}"/>
  <bookViews>
    <workbookView xWindow="-16028" yWindow="751" windowWidth="16028" windowHeight="12222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4" i="1" l="1"/>
  <c r="I194" i="1"/>
  <c r="H194" i="1"/>
  <c r="G194" i="1"/>
  <c r="F194" i="1"/>
  <c r="B195" i="1"/>
  <c r="A195" i="1"/>
  <c r="L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J195" i="1"/>
  <c r="F195" i="1"/>
  <c r="H176" i="1"/>
  <c r="H195" i="1"/>
  <c r="G176" i="1"/>
  <c r="J62" i="1"/>
  <c r="L138" i="1"/>
  <c r="I195" i="1"/>
  <c r="H43" i="1"/>
  <c r="L43" i="1"/>
  <c r="L176" i="1"/>
  <c r="J157" i="1"/>
  <c r="H157" i="1"/>
  <c r="F157" i="1"/>
  <c r="I157" i="1"/>
  <c r="J138" i="1"/>
  <c r="G138" i="1"/>
  <c r="F138" i="1"/>
  <c r="I138" i="1"/>
  <c r="H138" i="1"/>
  <c r="J119" i="1"/>
  <c r="I119" i="1"/>
  <c r="H119" i="1"/>
  <c r="G119" i="1"/>
  <c r="F119" i="1"/>
  <c r="J100" i="1"/>
  <c r="G100" i="1"/>
  <c r="F100" i="1"/>
  <c r="I100" i="1"/>
  <c r="H100" i="1"/>
  <c r="L100" i="1"/>
  <c r="F81" i="1"/>
  <c r="J81" i="1"/>
  <c r="I81" i="1"/>
  <c r="H81" i="1"/>
  <c r="G81" i="1"/>
  <c r="L81" i="1"/>
  <c r="H62" i="1"/>
  <c r="G62" i="1"/>
  <c r="J43" i="1"/>
  <c r="G43" i="1"/>
  <c r="F43" i="1"/>
  <c r="J24" i="1"/>
  <c r="I24" i="1"/>
  <c r="L24" i="1"/>
  <c r="H24" i="1"/>
  <c r="G24" i="1"/>
  <c r="F24" i="1"/>
  <c r="L196" i="1" l="1"/>
  <c r="I196" i="1"/>
  <c r="H196" i="1"/>
  <c r="J196" i="1"/>
  <c r="G196" i="1"/>
  <c r="F196" i="1"/>
</calcChain>
</file>

<file path=xl/sharedStrings.xml><?xml version="1.0" encoding="utf-8"?>
<sst xmlns="http://schemas.openxmlformats.org/spreadsheetml/2006/main" count="360" uniqueCount="100">
  <si>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</si>
  <si>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</si>
  <si>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</si>
  <si>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</si>
  <si>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</si>
  <si>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</si>
  <si>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</si>
  <si>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</si>
  <si>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</si>
  <si>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</si>
  <si>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</si>
  <si>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</si>
  <si>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</si>
  <si>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</si>
  <si>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</si>
  <si>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</si>
  <si>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</si>
  <si>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</si>
  <si>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</si>
  <si>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</si>
  <si>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</si>
  <si>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</si>
  <si>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</si>
  <si>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</si>
  <si>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</si>
  <si>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</si>
  <si>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</si>
  <si>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</si>
  <si>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</si>
  <si>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</si>
  <si>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</si>
  <si>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</si>
  <si>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</si>
  <si>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</si>
  <si>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</si>
  <si>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</si>
  <si>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</si>
  <si>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</si>
  <si>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</si>
  <si>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маслом сливочным с сосиской</t>
  </si>
  <si>
    <t>Хлеб пшеничный</t>
  </si>
  <si>
    <t>пр</t>
  </si>
  <si>
    <t>Сташкова Н.П.</t>
  </si>
  <si>
    <t>Директор школы</t>
  </si>
  <si>
    <t>МБОУ СОШ № 1 ЗАТО Озерный Тверской области</t>
  </si>
  <si>
    <t>Бутерброд с сыром</t>
  </si>
  <si>
    <t>Чай с сахаром</t>
  </si>
  <si>
    <t>Омлет натуральный</t>
  </si>
  <si>
    <t>Бутерброд с ветчиной</t>
  </si>
  <si>
    <t>Закуска порц. Кукуруза конс</t>
  </si>
  <si>
    <t>сладкое</t>
  </si>
  <si>
    <t>Кондитерское изделие</t>
  </si>
  <si>
    <t>Зелен.горошек консервиров.</t>
  </si>
  <si>
    <t>Каша  молочная  "Дружба" с маслом сл</t>
  </si>
  <si>
    <t>Кофейный напиток на молоке</t>
  </si>
  <si>
    <t>Каша молочная пшеничная с маслом</t>
  </si>
  <si>
    <t>Рис отварной</t>
  </si>
  <si>
    <t>Запеканка рисовая с творогом и сг.молоком</t>
  </si>
  <si>
    <t>Каша пшенная молочная</t>
  </si>
  <si>
    <t>Фрукты</t>
  </si>
  <si>
    <t>Салат из моркови</t>
  </si>
  <si>
    <t>Щи из св.капусты со сметаной</t>
  </si>
  <si>
    <t>Тефтели в соусе</t>
  </si>
  <si>
    <t xml:space="preserve">Гречка отварная </t>
  </si>
  <si>
    <t>Чай с сахаром и лимоном</t>
  </si>
  <si>
    <t>Хлеб ржаной</t>
  </si>
  <si>
    <t>Суп из овощей Вегетарианский</t>
  </si>
  <si>
    <t>Курица тушеная</t>
  </si>
  <si>
    <t>Картофель отварной с маслом</t>
  </si>
  <si>
    <t>Кисель плодово-ягодный</t>
  </si>
  <si>
    <t>Салат из свежих овощей</t>
  </si>
  <si>
    <t>Борщ с фасолью и сметаной</t>
  </si>
  <si>
    <t xml:space="preserve">Плов </t>
  </si>
  <si>
    <t>Компот из смеси сухофруктов</t>
  </si>
  <si>
    <t>Нарезка овощная (огурец соленый)</t>
  </si>
  <si>
    <t>Суп картоф. с рыбными фрикадельками</t>
  </si>
  <si>
    <t>Жаркое по-домашнему</t>
  </si>
  <si>
    <t>Суп крестьянский с крупой и сметаной</t>
  </si>
  <si>
    <t>Печень тешеная в соусе</t>
  </si>
  <si>
    <t xml:space="preserve">Пюре картофельное </t>
  </si>
  <si>
    <t>Компот фруктовый</t>
  </si>
  <si>
    <t>Суп с мясными фрикадельками</t>
  </si>
  <si>
    <t>Рагу из овощей с мясом</t>
  </si>
  <si>
    <t>Рассольник "Ленинградский"</t>
  </si>
  <si>
    <t>Шницель рубленый</t>
  </si>
  <si>
    <t xml:space="preserve">Нарезка овощная </t>
  </si>
  <si>
    <t>Щи из квашеной капусты со сметаной</t>
  </si>
  <si>
    <t>Поджарка свиная гречкой</t>
  </si>
  <si>
    <t>Суп картофельный с макаронами</t>
  </si>
  <si>
    <t>Котлета рыбная</t>
  </si>
  <si>
    <t>Суп картофельный  с горохом</t>
  </si>
  <si>
    <t>Пирожок с творогом</t>
  </si>
  <si>
    <t>Биточки рыбные</t>
  </si>
  <si>
    <t>Каша рисовая молочная с маслом сливочным</t>
  </si>
  <si>
    <t>Котлета куриная</t>
  </si>
  <si>
    <t>Макароны отварные</t>
  </si>
  <si>
    <t>Запеканка картофельная с печенью</t>
  </si>
  <si>
    <t>Фрукты свежие</t>
  </si>
  <si>
    <t>Фрикадельки мясные в соусе</t>
  </si>
  <si>
    <t>Салат из белокач.капусты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</si>
</sst>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3" fillId="2" borderId="24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D489DD2E-D7A1-4FBC-BF68-BB9C3E85FC78}"/>
    <cellStyle name="Финансовый 2" xfId="2" xr:uid="{7CAEADCF-E865-4C88-A470-141BD7522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89" sqref="G189"/>
    </sheetView>
  </sheetViews>
  <sheetFormatPr defaultColWidth="9.109375" defaultRowHeight="12.5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x14ac:dyDescent="0.2">
      <c r="A1" s="1" t="s">
        <v>7</v>
      </c>
      <c r="C1" s="58" t="s">
        <v>44</v>
      </c>
      <c r="D1" s="59"/>
      <c r="E1" s="60"/>
      <c r="F1" s="12" t="s">
        <v>16</v>
      </c>
      <c r="G1" s="2" t="s">
        <v>17</v>
      </c>
      <c r="H1" s="61" t="s">
        <v>43</v>
      </c>
      <c r="I1" s="62"/>
      <c r="J1" s="62"/>
      <c r="K1" s="62"/>
    </row>
    <row r="2" spans="1:12" ht="17.55" x14ac:dyDescent="0.2">
      <c r="A2" s="35" t="s">
        <v>6</v>
      </c>
      <c r="C2" s="2"/>
      <c r="G2" s="2" t="s">
        <v>18</v>
      </c>
      <c r="H2" s="61" t="s">
        <v>42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2.6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54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05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15.84</v>
      </c>
      <c r="H6" s="40">
        <v>19.600000000000001</v>
      </c>
      <c r="I6" s="40">
        <v>45.4</v>
      </c>
      <c r="J6" s="40">
        <v>423</v>
      </c>
      <c r="K6" s="41">
        <v>359</v>
      </c>
      <c r="L6" s="40">
        <v>85</v>
      </c>
    </row>
    <row r="7" spans="1:12" ht="15.05" x14ac:dyDescent="0.3">
      <c r="A7" s="23"/>
      <c r="B7" s="15"/>
      <c r="C7" s="11"/>
      <c r="D7" s="51" t="s">
        <v>26</v>
      </c>
      <c r="E7" s="42" t="s">
        <v>52</v>
      </c>
      <c r="F7" s="43">
        <v>60</v>
      </c>
      <c r="G7" s="43">
        <v>1.86</v>
      </c>
      <c r="H7" s="43">
        <v>2.13</v>
      </c>
      <c r="I7" s="43">
        <v>3.43</v>
      </c>
      <c r="J7" s="43">
        <v>41</v>
      </c>
      <c r="K7" s="44">
        <v>131</v>
      </c>
      <c r="L7" s="43"/>
    </row>
    <row r="8" spans="1:12" ht="15.05" x14ac:dyDescent="0.3">
      <c r="A8" s="23"/>
      <c r="B8" s="15"/>
      <c r="C8" s="11"/>
      <c r="D8" s="7" t="s">
        <v>22</v>
      </c>
      <c r="E8" s="52" t="s">
        <v>46</v>
      </c>
      <c r="F8" s="43">
        <v>200</v>
      </c>
      <c r="G8" s="43">
        <v>0.08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5.05" x14ac:dyDescent="0.3">
      <c r="A9" s="23"/>
      <c r="B9" s="15"/>
      <c r="C9" s="11"/>
      <c r="D9" s="7" t="s">
        <v>23</v>
      </c>
      <c r="E9" s="52" t="s">
        <v>40</v>
      </c>
      <c r="F9" s="43">
        <v>40</v>
      </c>
      <c r="G9" s="43">
        <v>3.16</v>
      </c>
      <c r="H9" s="43">
        <v>0.4</v>
      </c>
      <c r="I9" s="43">
        <v>28</v>
      </c>
      <c r="J9" s="43">
        <v>98</v>
      </c>
      <c r="K9" s="53" t="s">
        <v>41</v>
      </c>
      <c r="L9" s="43"/>
    </row>
    <row r="10" spans="1:12" ht="15.05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05" x14ac:dyDescent="0.3">
      <c r="A11" s="23"/>
      <c r="B11" s="15"/>
      <c r="C11" s="11"/>
      <c r="D11" s="56" t="s">
        <v>50</v>
      </c>
      <c r="E11" s="52" t="s">
        <v>51</v>
      </c>
      <c r="F11" s="43">
        <v>10</v>
      </c>
      <c r="G11" s="43">
        <v>0.7</v>
      </c>
      <c r="H11" s="43">
        <v>0.16</v>
      </c>
      <c r="I11" s="43">
        <v>7.09</v>
      </c>
      <c r="J11" s="43">
        <v>46</v>
      </c>
      <c r="K11" s="53" t="s">
        <v>41</v>
      </c>
      <c r="L11" s="43"/>
    </row>
    <row r="12" spans="1:12" ht="15.0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05" x14ac:dyDescent="0.3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21.639999999999997</v>
      </c>
      <c r="H13" s="19">
        <f t="shared" si="0"/>
        <v>22.31</v>
      </c>
      <c r="I13" s="19">
        <f t="shared" si="0"/>
        <v>98.92</v>
      </c>
      <c r="J13" s="19">
        <f t="shared" si="0"/>
        <v>668</v>
      </c>
      <c r="K13" s="25"/>
      <c r="L13" s="19">
        <f t="shared" ref="L13" si="1">SUM(L6:L12)</f>
        <v>85</v>
      </c>
    </row>
    <row r="14" spans="1:12" ht="15.0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70.38</v>
      </c>
    </row>
    <row r="15" spans="1:12" ht="15.05" x14ac:dyDescent="0.3">
      <c r="A15" s="23"/>
      <c r="B15" s="15"/>
      <c r="C15" s="11"/>
      <c r="D15" s="7" t="s">
        <v>27</v>
      </c>
      <c r="E15" s="52" t="s">
        <v>61</v>
      </c>
      <c r="F15" s="43">
        <v>210</v>
      </c>
      <c r="G15" s="43">
        <v>1.56</v>
      </c>
      <c r="H15" s="43">
        <v>4.6399999999999997</v>
      </c>
      <c r="I15" s="43">
        <v>11.06</v>
      </c>
      <c r="J15" s="43">
        <v>107</v>
      </c>
      <c r="K15" s="44">
        <v>88</v>
      </c>
      <c r="L15" s="43"/>
    </row>
    <row r="16" spans="1:12" ht="15.05" x14ac:dyDescent="0.3">
      <c r="A16" s="23"/>
      <c r="B16" s="15"/>
      <c r="C16" s="11"/>
      <c r="D16" s="7" t="s">
        <v>28</v>
      </c>
      <c r="E16" s="52" t="s">
        <v>62</v>
      </c>
      <c r="F16" s="43">
        <v>110</v>
      </c>
      <c r="G16" s="43">
        <v>10.130000000000001</v>
      </c>
      <c r="H16" s="43">
        <v>9.01</v>
      </c>
      <c r="I16" s="43">
        <v>10.72</v>
      </c>
      <c r="J16" s="43">
        <v>157</v>
      </c>
      <c r="K16" s="44">
        <v>278</v>
      </c>
      <c r="L16" s="43"/>
    </row>
    <row r="17" spans="1:12" ht="15.05" x14ac:dyDescent="0.3">
      <c r="A17" s="23"/>
      <c r="B17" s="15"/>
      <c r="C17" s="11"/>
      <c r="D17" s="7" t="s">
        <v>29</v>
      </c>
      <c r="E17" s="52" t="s">
        <v>63</v>
      </c>
      <c r="F17" s="43">
        <v>150</v>
      </c>
      <c r="G17" s="43">
        <v>8.85</v>
      </c>
      <c r="H17" s="43">
        <v>9.5500000000000007</v>
      </c>
      <c r="I17" s="43">
        <v>39.799999999999997</v>
      </c>
      <c r="J17" s="43">
        <v>280</v>
      </c>
      <c r="K17" s="44">
        <v>171</v>
      </c>
      <c r="L17" s="43"/>
    </row>
    <row r="18" spans="1:12" ht="15.05" x14ac:dyDescent="0.3">
      <c r="A18" s="23"/>
      <c r="B18" s="15"/>
      <c r="C18" s="11"/>
      <c r="D18" s="7" t="s">
        <v>22</v>
      </c>
      <c r="E18" s="52" t="s">
        <v>64</v>
      </c>
      <c r="F18" s="43">
        <v>200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/>
    </row>
    <row r="19" spans="1:12" ht="15.05" x14ac:dyDescent="0.3">
      <c r="A19" s="23"/>
      <c r="B19" s="15"/>
      <c r="C19" s="11"/>
      <c r="D19" s="7" t="s">
        <v>31</v>
      </c>
      <c r="E19" s="52" t="s">
        <v>40</v>
      </c>
      <c r="F19" s="43">
        <v>20</v>
      </c>
      <c r="G19" s="43">
        <v>1.58</v>
      </c>
      <c r="H19" s="43">
        <v>0.2</v>
      </c>
      <c r="I19" s="43">
        <v>14</v>
      </c>
      <c r="J19" s="43">
        <v>49</v>
      </c>
      <c r="K19" s="53" t="s">
        <v>41</v>
      </c>
      <c r="L19" s="43"/>
    </row>
    <row r="20" spans="1:12" ht="15.05" x14ac:dyDescent="0.3">
      <c r="A20" s="23"/>
      <c r="B20" s="15"/>
      <c r="C20" s="11"/>
      <c r="D20" s="7" t="s">
        <v>32</v>
      </c>
      <c r="E20" s="52" t="s">
        <v>65</v>
      </c>
      <c r="F20" s="43">
        <v>40</v>
      </c>
      <c r="G20" s="43">
        <v>1.24</v>
      </c>
      <c r="H20" s="43">
        <v>0.44</v>
      </c>
      <c r="I20" s="43">
        <v>19.760000000000002</v>
      </c>
      <c r="J20" s="43">
        <v>92</v>
      </c>
      <c r="K20" s="44" t="s">
        <v>41</v>
      </c>
      <c r="L20" s="43"/>
    </row>
    <row r="21" spans="1:12" ht="15.0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.0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.05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23.49</v>
      </c>
      <c r="H23" s="19">
        <f t="shared" si="2"/>
        <v>23.86</v>
      </c>
      <c r="I23" s="19">
        <f t="shared" si="2"/>
        <v>110.54</v>
      </c>
      <c r="J23" s="19">
        <f t="shared" si="2"/>
        <v>747</v>
      </c>
      <c r="K23" s="25"/>
      <c r="L23" s="19">
        <f t="shared" ref="L23" si="3">SUM(L14:L22)</f>
        <v>70.38</v>
      </c>
    </row>
    <row r="24" spans="1:12" ht="15.6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1290</v>
      </c>
      <c r="G24" s="32">
        <f t="shared" ref="G24:J24" si="4">G13+G23</f>
        <v>45.129999999999995</v>
      </c>
      <c r="H24" s="32">
        <f t="shared" si="4"/>
        <v>46.17</v>
      </c>
      <c r="I24" s="32">
        <f t="shared" si="4"/>
        <v>209.46</v>
      </c>
      <c r="J24" s="32">
        <f t="shared" si="4"/>
        <v>1415</v>
      </c>
      <c r="K24" s="32"/>
      <c r="L24" s="32">
        <f t="shared" ref="L24" si="5">L13+L23</f>
        <v>155.38</v>
      </c>
    </row>
    <row r="25" spans="1:12" ht="15.05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53</v>
      </c>
      <c r="F25" s="40">
        <v>250</v>
      </c>
      <c r="G25" s="40">
        <v>7.24</v>
      </c>
      <c r="H25" s="40">
        <v>13.31</v>
      </c>
      <c r="I25" s="40">
        <v>39.86</v>
      </c>
      <c r="J25" s="40">
        <v>310</v>
      </c>
      <c r="K25" s="41">
        <v>175</v>
      </c>
      <c r="L25" s="40">
        <v>85</v>
      </c>
    </row>
    <row r="26" spans="1:12" ht="15.05" x14ac:dyDescent="0.3">
      <c r="A26" s="14"/>
      <c r="B26" s="15"/>
      <c r="C26" s="11"/>
      <c r="D26" s="51" t="s">
        <v>26</v>
      </c>
      <c r="E26" s="52" t="s">
        <v>91</v>
      </c>
      <c r="F26" s="43">
        <v>60</v>
      </c>
      <c r="G26" s="43">
        <v>7.32</v>
      </c>
      <c r="H26" s="43">
        <v>3.77</v>
      </c>
      <c r="I26" s="43">
        <v>21.88</v>
      </c>
      <c r="J26" s="43">
        <v>151</v>
      </c>
      <c r="K26" s="44">
        <v>406</v>
      </c>
      <c r="L26" s="43"/>
    </row>
    <row r="27" spans="1:12" ht="15.05" x14ac:dyDescent="0.3">
      <c r="A27" s="14"/>
      <c r="B27" s="15"/>
      <c r="C27" s="11"/>
      <c r="D27" s="7" t="s">
        <v>22</v>
      </c>
      <c r="E27" s="52" t="s">
        <v>54</v>
      </c>
      <c r="F27" s="43">
        <v>200</v>
      </c>
      <c r="G27" s="43">
        <v>3.17</v>
      </c>
      <c r="H27" s="43">
        <v>2.68</v>
      </c>
      <c r="I27" s="43">
        <v>15.95</v>
      </c>
      <c r="J27" s="43">
        <v>101</v>
      </c>
      <c r="K27" s="44">
        <v>379</v>
      </c>
      <c r="L27" s="43"/>
    </row>
    <row r="28" spans="1:12" ht="15.05" x14ac:dyDescent="0.3">
      <c r="A28" s="14"/>
      <c r="B28" s="15"/>
      <c r="C28" s="11"/>
      <c r="D28" s="7" t="s">
        <v>23</v>
      </c>
      <c r="E28" s="52" t="s">
        <v>40</v>
      </c>
      <c r="F28" s="43">
        <v>20</v>
      </c>
      <c r="G28" s="43">
        <v>1.58</v>
      </c>
      <c r="H28" s="43">
        <v>0.2</v>
      </c>
      <c r="I28" s="43">
        <v>14</v>
      </c>
      <c r="J28" s="43">
        <v>49</v>
      </c>
      <c r="K28" s="53" t="s">
        <v>41</v>
      </c>
      <c r="L28" s="43"/>
    </row>
    <row r="29" spans="1:12" ht="15.05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05" x14ac:dyDescent="0.3">
      <c r="A30" s="14"/>
      <c r="B30" s="15"/>
      <c r="C30" s="11"/>
      <c r="D30" s="51" t="s">
        <v>50</v>
      </c>
      <c r="E30" s="52" t="s">
        <v>51</v>
      </c>
      <c r="F30" s="43">
        <v>10</v>
      </c>
      <c r="G30" s="43">
        <v>0.7</v>
      </c>
      <c r="H30" s="43">
        <v>0.16</v>
      </c>
      <c r="I30" s="43">
        <v>7.09</v>
      </c>
      <c r="J30" s="43">
        <v>46</v>
      </c>
      <c r="K30" s="53" t="s">
        <v>41</v>
      </c>
      <c r="L30" s="43"/>
    </row>
    <row r="31" spans="1:12" ht="15.0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05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20.010000000000002</v>
      </c>
      <c r="H32" s="19">
        <f t="shared" ref="H32" si="7">SUM(H25:H31)</f>
        <v>20.12</v>
      </c>
      <c r="I32" s="19">
        <f t="shared" ref="I32" si="8">SUM(I25:I31)</f>
        <v>98.78</v>
      </c>
      <c r="J32" s="19">
        <f t="shared" ref="J32:L32" si="9">SUM(J25:J31)</f>
        <v>657</v>
      </c>
      <c r="K32" s="25"/>
      <c r="L32" s="19">
        <f t="shared" si="9"/>
        <v>85</v>
      </c>
    </row>
    <row r="33" spans="1:12" ht="15.0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0.77</v>
      </c>
      <c r="H33" s="43">
        <v>0.06</v>
      </c>
      <c r="I33" s="43">
        <v>6.6</v>
      </c>
      <c r="J33" s="43">
        <v>32</v>
      </c>
      <c r="K33" s="44">
        <v>62</v>
      </c>
      <c r="L33" s="43">
        <v>70.38</v>
      </c>
    </row>
    <row r="34" spans="1:12" ht="15.05" x14ac:dyDescent="0.3">
      <c r="A34" s="14"/>
      <c r="B34" s="15"/>
      <c r="C34" s="11"/>
      <c r="D34" s="7" t="s">
        <v>27</v>
      </c>
      <c r="E34" s="52" t="s">
        <v>66</v>
      </c>
      <c r="F34" s="43">
        <v>210</v>
      </c>
      <c r="G34" s="43">
        <v>2.36</v>
      </c>
      <c r="H34" s="43">
        <v>5.6</v>
      </c>
      <c r="I34" s="43">
        <v>8.9499999999999993</v>
      </c>
      <c r="J34" s="43">
        <v>96</v>
      </c>
      <c r="K34" s="44">
        <v>99</v>
      </c>
      <c r="L34" s="43"/>
    </row>
    <row r="35" spans="1:12" ht="15.05" x14ac:dyDescent="0.3">
      <c r="A35" s="14"/>
      <c r="B35" s="15"/>
      <c r="C35" s="11"/>
      <c r="D35" s="7" t="s">
        <v>28</v>
      </c>
      <c r="E35" s="52" t="s">
        <v>67</v>
      </c>
      <c r="F35" s="43">
        <v>130</v>
      </c>
      <c r="G35" s="43">
        <v>26.2</v>
      </c>
      <c r="H35" s="43">
        <v>27.6</v>
      </c>
      <c r="I35" s="43">
        <v>3.13</v>
      </c>
      <c r="J35" s="43">
        <v>366</v>
      </c>
      <c r="K35" s="44">
        <v>290</v>
      </c>
      <c r="L35" s="43"/>
    </row>
    <row r="36" spans="1:12" ht="15.05" x14ac:dyDescent="0.3">
      <c r="A36" s="14"/>
      <c r="B36" s="15"/>
      <c r="C36" s="11"/>
      <c r="D36" s="7" t="s">
        <v>29</v>
      </c>
      <c r="E36" s="52" t="s">
        <v>68</v>
      </c>
      <c r="F36" s="43">
        <v>155</v>
      </c>
      <c r="G36" s="43">
        <v>2.93</v>
      </c>
      <c r="H36" s="43">
        <v>3.98</v>
      </c>
      <c r="I36" s="43">
        <v>22.89</v>
      </c>
      <c r="J36" s="43">
        <v>139</v>
      </c>
      <c r="K36" s="44">
        <v>125</v>
      </c>
      <c r="L36" s="43"/>
    </row>
    <row r="37" spans="1:12" ht="15.05" x14ac:dyDescent="0.3">
      <c r="A37" s="14"/>
      <c r="B37" s="15"/>
      <c r="C37" s="11"/>
      <c r="D37" s="7" t="s">
        <v>30</v>
      </c>
      <c r="E37" s="52" t="s">
        <v>69</v>
      </c>
      <c r="F37" s="43">
        <v>200</v>
      </c>
      <c r="G37" s="43">
        <v>0</v>
      </c>
      <c r="H37" s="43">
        <v>0</v>
      </c>
      <c r="I37" s="43">
        <v>30.2</v>
      </c>
      <c r="J37" s="43">
        <v>115</v>
      </c>
      <c r="K37" s="44">
        <v>355</v>
      </c>
      <c r="L37" s="43"/>
    </row>
    <row r="38" spans="1:12" ht="15.05" x14ac:dyDescent="0.3">
      <c r="A38" s="14"/>
      <c r="B38" s="15"/>
      <c r="C38" s="11"/>
      <c r="D38" s="7" t="s">
        <v>31</v>
      </c>
      <c r="E38" s="42" t="s">
        <v>40</v>
      </c>
      <c r="F38" s="43">
        <v>20</v>
      </c>
      <c r="G38" s="43">
        <v>1.58</v>
      </c>
      <c r="H38" s="43">
        <v>0.2</v>
      </c>
      <c r="I38" s="43">
        <v>14</v>
      </c>
      <c r="J38" s="43">
        <v>49</v>
      </c>
      <c r="K38" s="44" t="s">
        <v>41</v>
      </c>
      <c r="L38" s="43"/>
    </row>
    <row r="39" spans="1:12" ht="15.05" x14ac:dyDescent="0.3">
      <c r="A39" s="14"/>
      <c r="B39" s="15"/>
      <c r="C39" s="11"/>
      <c r="D39" s="7" t="s">
        <v>32</v>
      </c>
      <c r="E39" s="52" t="s">
        <v>65</v>
      </c>
      <c r="F39" s="43">
        <v>40</v>
      </c>
      <c r="G39" s="43">
        <v>1.24</v>
      </c>
      <c r="H39" s="43">
        <v>0.44</v>
      </c>
      <c r="I39" s="43">
        <v>19.760000000000002</v>
      </c>
      <c r="J39" s="43">
        <v>92</v>
      </c>
      <c r="K39" s="44" t="s">
        <v>41</v>
      </c>
      <c r="L39" s="43"/>
    </row>
    <row r="40" spans="1:12" ht="15.0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0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.05" x14ac:dyDescent="0.3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35.08</v>
      </c>
      <c r="H42" s="19">
        <f t="shared" ref="H42" si="11">SUM(H33:H41)</f>
        <v>37.879999999999995</v>
      </c>
      <c r="I42" s="19">
        <f t="shared" ref="I42" si="12">SUM(I33:I41)</f>
        <v>105.53</v>
      </c>
      <c r="J42" s="19">
        <f t="shared" ref="J42:L42" si="13">SUM(J33:J41)</f>
        <v>889</v>
      </c>
      <c r="K42" s="25"/>
      <c r="L42" s="19">
        <f t="shared" si="13"/>
        <v>70.38</v>
      </c>
    </row>
    <row r="43" spans="1:12" ht="16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1355</v>
      </c>
      <c r="G43" s="32">
        <f t="shared" ref="G43" si="14">G32+G42</f>
        <v>55.09</v>
      </c>
      <c r="H43" s="32">
        <f t="shared" ref="H43" si="15">H32+H42</f>
        <v>58</v>
      </c>
      <c r="I43" s="32">
        <f t="shared" ref="I43" si="16">I32+I42</f>
        <v>204.31</v>
      </c>
      <c r="J43" s="32">
        <f t="shared" ref="J43:L43" si="17">J32+J42</f>
        <v>1546</v>
      </c>
      <c r="K43" s="32"/>
      <c r="L43" s="32">
        <f t="shared" si="17"/>
        <v>155.38</v>
      </c>
    </row>
    <row r="44" spans="1:12" ht="15.05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47</v>
      </c>
      <c r="F44" s="40">
        <v>150</v>
      </c>
      <c r="G44" s="40">
        <v>14.4</v>
      </c>
      <c r="H44" s="40">
        <v>23.1</v>
      </c>
      <c r="I44" s="40">
        <v>2.85</v>
      </c>
      <c r="J44" s="40">
        <v>276</v>
      </c>
      <c r="K44" s="41">
        <v>210</v>
      </c>
      <c r="L44" s="40">
        <v>85</v>
      </c>
    </row>
    <row r="45" spans="1:12" ht="15.05" x14ac:dyDescent="0.3">
      <c r="A45" s="23"/>
      <c r="B45" s="15"/>
      <c r="C45" s="11"/>
      <c r="D45" s="56" t="s">
        <v>26</v>
      </c>
      <c r="E45" s="52" t="s">
        <v>49</v>
      </c>
      <c r="F45" s="43">
        <v>60</v>
      </c>
      <c r="G45" s="43">
        <v>2.5</v>
      </c>
      <c r="H45" s="43">
        <v>1.2</v>
      </c>
      <c r="I45" s="43">
        <v>19.5</v>
      </c>
      <c r="J45" s="43">
        <v>69</v>
      </c>
      <c r="K45" s="44" t="s">
        <v>41</v>
      </c>
      <c r="L45" s="43"/>
    </row>
    <row r="46" spans="1:12" ht="15.05" x14ac:dyDescent="0.3">
      <c r="A46" s="23"/>
      <c r="B46" s="15"/>
      <c r="C46" s="11"/>
      <c r="D46" s="7" t="s">
        <v>22</v>
      </c>
      <c r="E46" s="52" t="s">
        <v>46</v>
      </c>
      <c r="F46" s="43">
        <v>200</v>
      </c>
      <c r="G46" s="43">
        <v>0.08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.05" x14ac:dyDescent="0.3">
      <c r="A47" s="23"/>
      <c r="B47" s="15"/>
      <c r="C47" s="11"/>
      <c r="D47" s="7" t="s">
        <v>23</v>
      </c>
      <c r="E47" s="52" t="s">
        <v>40</v>
      </c>
      <c r="F47" s="43">
        <v>30</v>
      </c>
      <c r="G47" s="43">
        <v>2.37</v>
      </c>
      <c r="H47" s="43">
        <v>0.3</v>
      </c>
      <c r="I47" s="43">
        <v>21</v>
      </c>
      <c r="J47" s="43">
        <v>74</v>
      </c>
      <c r="K47" s="53" t="s">
        <v>41</v>
      </c>
      <c r="L47" s="43"/>
    </row>
    <row r="48" spans="1:12" ht="15.05" x14ac:dyDescent="0.3">
      <c r="A48" s="23"/>
      <c r="B48" s="15"/>
      <c r="C48" s="11"/>
      <c r="D48" s="7" t="s">
        <v>24</v>
      </c>
      <c r="E48" s="52"/>
      <c r="F48" s="43"/>
      <c r="G48" s="43"/>
      <c r="H48" s="43"/>
      <c r="I48" s="43"/>
      <c r="J48" s="43"/>
      <c r="K48" s="53"/>
      <c r="L48" s="43"/>
    </row>
    <row r="49" spans="1:12" ht="15.05" x14ac:dyDescent="0.3">
      <c r="A49" s="23"/>
      <c r="B49" s="15"/>
      <c r="C49" s="11"/>
      <c r="D49" s="56" t="s">
        <v>26</v>
      </c>
      <c r="E49" s="52" t="s">
        <v>48</v>
      </c>
      <c r="F49" s="43">
        <v>60</v>
      </c>
      <c r="G49" s="43">
        <v>7.7</v>
      </c>
      <c r="H49" s="43">
        <v>11.12</v>
      </c>
      <c r="I49" s="43">
        <v>9.31</v>
      </c>
      <c r="J49" s="43">
        <v>168</v>
      </c>
      <c r="K49" s="53">
        <v>6</v>
      </c>
      <c r="L49" s="43"/>
    </row>
    <row r="50" spans="1:12" ht="15.05" x14ac:dyDescent="0.3">
      <c r="A50" s="23"/>
      <c r="B50" s="15"/>
      <c r="C50" s="11"/>
      <c r="D50" s="6" t="s">
        <v>50</v>
      </c>
      <c r="E50" s="42" t="s">
        <v>51</v>
      </c>
      <c r="F50" s="43">
        <v>10</v>
      </c>
      <c r="G50" s="43">
        <v>0.7</v>
      </c>
      <c r="H50" s="43">
        <v>0.16</v>
      </c>
      <c r="I50" s="43">
        <v>7.09</v>
      </c>
      <c r="J50" s="43">
        <v>46</v>
      </c>
      <c r="K50" s="44" t="s">
        <v>41</v>
      </c>
      <c r="L50" s="43"/>
    </row>
    <row r="51" spans="1:12" ht="15.05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27.749999999999996</v>
      </c>
      <c r="H51" s="19">
        <f t="shared" ref="H51" si="19">SUM(H44:H50)</f>
        <v>35.9</v>
      </c>
      <c r="I51" s="19">
        <f t="shared" ref="I51" si="20">SUM(I44:I50)</f>
        <v>74.75</v>
      </c>
      <c r="J51" s="19">
        <f t="shared" ref="J51:L51" si="21">SUM(J44:J50)</f>
        <v>693</v>
      </c>
      <c r="K51" s="25"/>
      <c r="L51" s="19">
        <f t="shared" si="21"/>
        <v>85</v>
      </c>
    </row>
    <row r="52" spans="1:12" ht="15.0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0.65</v>
      </c>
      <c r="H52" s="43">
        <v>3.62</v>
      </c>
      <c r="I52" s="43">
        <v>2.27</v>
      </c>
      <c r="J52" s="43">
        <v>44</v>
      </c>
      <c r="K52" s="44">
        <v>29</v>
      </c>
      <c r="L52" s="43">
        <v>70.38</v>
      </c>
    </row>
    <row r="53" spans="1:12" ht="15.05" x14ac:dyDescent="0.3">
      <c r="A53" s="23"/>
      <c r="B53" s="15"/>
      <c r="C53" s="11"/>
      <c r="D53" s="7" t="s">
        <v>27</v>
      </c>
      <c r="E53" s="42" t="s">
        <v>71</v>
      </c>
      <c r="F53" s="43">
        <v>210</v>
      </c>
      <c r="G53" s="43">
        <v>3.89</v>
      </c>
      <c r="H53" s="43">
        <v>5.68</v>
      </c>
      <c r="I53" s="43">
        <v>12.98</v>
      </c>
      <c r="J53" s="43">
        <v>119</v>
      </c>
      <c r="K53" s="44">
        <v>84</v>
      </c>
      <c r="L53" s="43"/>
    </row>
    <row r="54" spans="1:12" ht="15.05" x14ac:dyDescent="0.3">
      <c r="A54" s="23"/>
      <c r="B54" s="15"/>
      <c r="C54" s="11"/>
      <c r="D54" s="7" t="s">
        <v>28</v>
      </c>
      <c r="E54" s="42" t="s">
        <v>72</v>
      </c>
      <c r="F54" s="43">
        <v>200</v>
      </c>
      <c r="G54" s="43">
        <v>25.34</v>
      </c>
      <c r="H54" s="43">
        <v>13.5</v>
      </c>
      <c r="I54" s="43">
        <v>36.450000000000003</v>
      </c>
      <c r="J54" s="43">
        <v>351</v>
      </c>
      <c r="K54" s="44">
        <v>291</v>
      </c>
      <c r="L54" s="43"/>
    </row>
    <row r="55" spans="1:12" ht="15.05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.05" x14ac:dyDescent="0.3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0.66</v>
      </c>
      <c r="H56" s="43">
        <v>0.09</v>
      </c>
      <c r="I56" s="43">
        <v>32.01</v>
      </c>
      <c r="J56" s="43">
        <v>133</v>
      </c>
      <c r="K56" s="44">
        <v>349</v>
      </c>
      <c r="L56" s="43"/>
    </row>
    <row r="57" spans="1:12" ht="15.05" x14ac:dyDescent="0.3">
      <c r="A57" s="23"/>
      <c r="B57" s="15"/>
      <c r="C57" s="11"/>
      <c r="D57" s="7" t="s">
        <v>31</v>
      </c>
      <c r="E57" s="42" t="s">
        <v>40</v>
      </c>
      <c r="F57" s="43">
        <v>20</v>
      </c>
      <c r="G57" s="43">
        <v>1.58</v>
      </c>
      <c r="H57" s="43">
        <v>0.2</v>
      </c>
      <c r="I57" s="43">
        <v>14</v>
      </c>
      <c r="J57" s="43">
        <v>49</v>
      </c>
      <c r="K57" s="44" t="s">
        <v>41</v>
      </c>
      <c r="L57" s="43"/>
    </row>
    <row r="58" spans="1:12" ht="15.05" x14ac:dyDescent="0.3">
      <c r="A58" s="23"/>
      <c r="B58" s="15"/>
      <c r="C58" s="11"/>
      <c r="D58" s="7" t="s">
        <v>32</v>
      </c>
      <c r="E58" s="52" t="s">
        <v>65</v>
      </c>
      <c r="F58" s="43">
        <v>40</v>
      </c>
      <c r="G58" s="43">
        <v>1.24</v>
      </c>
      <c r="H58" s="43">
        <v>0.44</v>
      </c>
      <c r="I58" s="43">
        <v>19.760000000000002</v>
      </c>
      <c r="J58" s="43">
        <v>92</v>
      </c>
      <c r="K58" s="44" t="s">
        <v>41</v>
      </c>
      <c r="L58" s="43"/>
    </row>
    <row r="59" spans="1:12" ht="15.0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.0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.05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33.36</v>
      </c>
      <c r="H61" s="19">
        <f t="shared" ref="H61" si="23">SUM(H52:H60)</f>
        <v>23.53</v>
      </c>
      <c r="I61" s="19">
        <f t="shared" ref="I61" si="24">SUM(I52:I60)</f>
        <v>117.47000000000001</v>
      </c>
      <c r="J61" s="19">
        <f t="shared" ref="J61:L61" si="25">SUM(J52:J60)</f>
        <v>788</v>
      </c>
      <c r="K61" s="25"/>
      <c r="L61" s="19">
        <f t="shared" si="25"/>
        <v>70.38</v>
      </c>
    </row>
    <row r="62" spans="1:12" ht="16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1240</v>
      </c>
      <c r="G62" s="32">
        <f t="shared" ref="G62" si="26">G51+G61</f>
        <v>61.11</v>
      </c>
      <c r="H62" s="32">
        <f t="shared" ref="H62" si="27">H51+H61</f>
        <v>59.43</v>
      </c>
      <c r="I62" s="32">
        <f t="shared" ref="I62" si="28">I51+I61</f>
        <v>192.22000000000003</v>
      </c>
      <c r="J62" s="32">
        <f t="shared" ref="J62:L62" si="29">J51+J61</f>
        <v>1481</v>
      </c>
      <c r="K62" s="32"/>
      <c r="L62" s="32">
        <f t="shared" si="29"/>
        <v>155.38</v>
      </c>
    </row>
    <row r="63" spans="1:12" ht="15.05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250</v>
      </c>
      <c r="G63" s="40">
        <v>9.7100000000000009</v>
      </c>
      <c r="H63" s="40">
        <v>10.93</v>
      </c>
      <c r="I63" s="40">
        <v>46.77</v>
      </c>
      <c r="J63" s="40">
        <v>324</v>
      </c>
      <c r="K63" s="41">
        <v>173</v>
      </c>
      <c r="L63" s="40">
        <v>85</v>
      </c>
    </row>
    <row r="64" spans="1:12" ht="15.05" x14ac:dyDescent="0.3">
      <c r="A64" s="23"/>
      <c r="B64" s="15"/>
      <c r="C64" s="11"/>
      <c r="D64" s="6" t="s">
        <v>26</v>
      </c>
      <c r="E64" s="42" t="s">
        <v>45</v>
      </c>
      <c r="F64" s="43">
        <v>60</v>
      </c>
      <c r="G64" s="43">
        <v>7.1</v>
      </c>
      <c r="H64" s="43">
        <v>5.54</v>
      </c>
      <c r="I64" s="43">
        <v>12.12</v>
      </c>
      <c r="J64" s="43">
        <v>127</v>
      </c>
      <c r="K64" s="44" t="s">
        <v>41</v>
      </c>
      <c r="L64" s="43"/>
    </row>
    <row r="65" spans="1:12" ht="15.05" x14ac:dyDescent="0.3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3.17</v>
      </c>
      <c r="H65" s="43">
        <v>2.68</v>
      </c>
      <c r="I65" s="43">
        <v>15.95</v>
      </c>
      <c r="J65" s="43">
        <v>101</v>
      </c>
      <c r="K65" s="44">
        <v>379</v>
      </c>
      <c r="L65" s="43"/>
    </row>
    <row r="66" spans="1:12" ht="15.05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.05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.05" x14ac:dyDescent="0.3">
      <c r="A68" s="23"/>
      <c r="B68" s="15"/>
      <c r="C68" s="11"/>
      <c r="D68" s="6" t="s">
        <v>50</v>
      </c>
      <c r="E68" s="42" t="s">
        <v>51</v>
      </c>
      <c r="F68" s="43">
        <v>30</v>
      </c>
      <c r="G68" s="43">
        <v>1.9</v>
      </c>
      <c r="H68" s="43">
        <v>3.96</v>
      </c>
      <c r="I68" s="43">
        <v>20.100000000000001</v>
      </c>
      <c r="J68" s="43">
        <v>139</v>
      </c>
      <c r="K68" s="44" t="s">
        <v>41</v>
      </c>
      <c r="L68" s="43"/>
    </row>
    <row r="69" spans="1:12" ht="15.0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05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21.880000000000003</v>
      </c>
      <c r="H70" s="19">
        <f t="shared" ref="H70" si="31">SUM(H63:H69)</f>
        <v>23.11</v>
      </c>
      <c r="I70" s="19">
        <f t="shared" ref="I70" si="32">SUM(I63:I69)</f>
        <v>94.94</v>
      </c>
      <c r="J70" s="19">
        <f t="shared" ref="J70:L70" si="33">SUM(J63:J69)</f>
        <v>691</v>
      </c>
      <c r="K70" s="25"/>
      <c r="L70" s="19">
        <f t="shared" si="33"/>
        <v>85</v>
      </c>
    </row>
    <row r="71" spans="1:12" ht="15.0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0.48</v>
      </c>
      <c r="H71" s="43">
        <v>0.06</v>
      </c>
      <c r="I71" s="43">
        <v>2</v>
      </c>
      <c r="J71" s="43">
        <v>6</v>
      </c>
      <c r="K71" s="44">
        <v>70</v>
      </c>
      <c r="L71" s="43">
        <v>70.38</v>
      </c>
    </row>
    <row r="72" spans="1:12" ht="15.05" x14ac:dyDescent="0.3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7.04</v>
      </c>
      <c r="H72" s="43">
        <v>5.0599999999999996</v>
      </c>
      <c r="I72" s="43">
        <v>30.9</v>
      </c>
      <c r="J72" s="43">
        <v>153</v>
      </c>
      <c r="K72" s="44">
        <v>106</v>
      </c>
      <c r="L72" s="43"/>
    </row>
    <row r="73" spans="1:12" ht="15.05" x14ac:dyDescent="0.3">
      <c r="A73" s="23"/>
      <c r="B73" s="15"/>
      <c r="C73" s="11"/>
      <c r="D73" s="7" t="s">
        <v>28</v>
      </c>
      <c r="E73" s="42" t="s">
        <v>76</v>
      </c>
      <c r="F73" s="43">
        <v>200</v>
      </c>
      <c r="G73" s="43">
        <v>13.49</v>
      </c>
      <c r="H73" s="43">
        <v>33.86</v>
      </c>
      <c r="I73" s="43">
        <v>18.66</v>
      </c>
      <c r="J73" s="43">
        <v>433</v>
      </c>
      <c r="K73" s="44">
        <v>259</v>
      </c>
      <c r="L73" s="43"/>
    </row>
    <row r="74" spans="1:12" ht="15.05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05" x14ac:dyDescent="0.3">
      <c r="A75" s="23"/>
      <c r="B75" s="15"/>
      <c r="C75" s="11"/>
      <c r="D75" s="7" t="s">
        <v>22</v>
      </c>
      <c r="E75" s="42" t="s">
        <v>64</v>
      </c>
      <c r="F75" s="43">
        <v>200</v>
      </c>
      <c r="G75" s="43">
        <v>0.13</v>
      </c>
      <c r="H75" s="43">
        <v>0.02</v>
      </c>
      <c r="I75" s="43">
        <v>15.2</v>
      </c>
      <c r="J75" s="43">
        <v>62</v>
      </c>
      <c r="K75" s="44">
        <v>377</v>
      </c>
      <c r="L75" s="43"/>
    </row>
    <row r="76" spans="1:12" ht="15.05" x14ac:dyDescent="0.3">
      <c r="A76" s="23"/>
      <c r="B76" s="15"/>
      <c r="C76" s="11"/>
      <c r="D76" s="7" t="s">
        <v>31</v>
      </c>
      <c r="E76" s="42" t="s">
        <v>40</v>
      </c>
      <c r="F76" s="43">
        <v>20</v>
      </c>
      <c r="G76" s="43">
        <v>1.58</v>
      </c>
      <c r="H76" s="43">
        <v>0.2</v>
      </c>
      <c r="I76" s="43">
        <v>14</v>
      </c>
      <c r="J76" s="43">
        <v>49</v>
      </c>
      <c r="K76" s="44" t="s">
        <v>41</v>
      </c>
      <c r="L76" s="43"/>
    </row>
    <row r="77" spans="1:12" ht="15.05" x14ac:dyDescent="0.3">
      <c r="A77" s="23"/>
      <c r="B77" s="15"/>
      <c r="C77" s="11"/>
      <c r="D77" s="7" t="s">
        <v>32</v>
      </c>
      <c r="E77" s="52" t="s">
        <v>65</v>
      </c>
      <c r="F77" s="43">
        <v>40</v>
      </c>
      <c r="G77" s="43">
        <v>1.24</v>
      </c>
      <c r="H77" s="43">
        <v>0.44</v>
      </c>
      <c r="I77" s="43">
        <v>19.760000000000002</v>
      </c>
      <c r="J77" s="43">
        <v>92</v>
      </c>
      <c r="K77" s="44" t="s">
        <v>41</v>
      </c>
      <c r="L77" s="43"/>
    </row>
    <row r="78" spans="1:12" ht="15.0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0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05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23.959999999999997</v>
      </c>
      <c r="H80" s="19">
        <f t="shared" ref="H80" si="35">SUM(H71:H79)</f>
        <v>39.64</v>
      </c>
      <c r="I80" s="19">
        <f t="shared" ref="I80" si="36">SUM(I71:I79)</f>
        <v>100.52000000000001</v>
      </c>
      <c r="J80" s="19">
        <f t="shared" ref="J80:L80" si="37">SUM(J71:J79)</f>
        <v>795</v>
      </c>
      <c r="K80" s="25"/>
      <c r="L80" s="19">
        <f t="shared" si="37"/>
        <v>70.38</v>
      </c>
    </row>
    <row r="81" spans="1:12" ht="16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1310</v>
      </c>
      <c r="G81" s="32">
        <f t="shared" ref="G81" si="38">G70+G80</f>
        <v>45.84</v>
      </c>
      <c r="H81" s="32">
        <f t="shared" ref="H81" si="39">H70+H80</f>
        <v>62.75</v>
      </c>
      <c r="I81" s="32">
        <f t="shared" ref="I81" si="40">I70+I80</f>
        <v>195.46</v>
      </c>
      <c r="J81" s="32">
        <f t="shared" ref="J81:L81" si="41">J70+J80</f>
        <v>1486</v>
      </c>
      <c r="K81" s="32"/>
      <c r="L81" s="32">
        <f t="shared" si="41"/>
        <v>155.38</v>
      </c>
    </row>
    <row r="82" spans="1:12" ht="15.05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100</v>
      </c>
      <c r="G82" s="40">
        <v>11.82</v>
      </c>
      <c r="H82" s="40">
        <v>14.05</v>
      </c>
      <c r="I82" s="40">
        <v>14.53</v>
      </c>
      <c r="J82" s="40">
        <v>233</v>
      </c>
      <c r="K82" s="41">
        <v>234</v>
      </c>
      <c r="L82" s="40">
        <v>85</v>
      </c>
    </row>
    <row r="83" spans="1:12" ht="15.05" x14ac:dyDescent="0.3">
      <c r="A83" s="23"/>
      <c r="B83" s="15"/>
      <c r="C83" s="11"/>
      <c r="D83" s="57" t="s">
        <v>21</v>
      </c>
      <c r="E83" s="42" t="s">
        <v>56</v>
      </c>
      <c r="F83" s="43">
        <v>180</v>
      </c>
      <c r="G83" s="43">
        <v>4.38</v>
      </c>
      <c r="H83" s="43">
        <v>6.45</v>
      </c>
      <c r="I83" s="43">
        <v>44.02</v>
      </c>
      <c r="J83" s="43">
        <v>252</v>
      </c>
      <c r="K83" s="44">
        <v>304</v>
      </c>
      <c r="L83" s="43"/>
    </row>
    <row r="84" spans="1:12" ht="15.05" x14ac:dyDescent="0.3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0.08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.05" x14ac:dyDescent="0.3">
      <c r="A85" s="23"/>
      <c r="B85" s="15"/>
      <c r="C85" s="11"/>
      <c r="D85" s="7" t="s">
        <v>23</v>
      </c>
      <c r="E85" s="42" t="s">
        <v>40</v>
      </c>
      <c r="F85" s="43">
        <v>20</v>
      </c>
      <c r="G85" s="43">
        <v>1.58</v>
      </c>
      <c r="H85" s="43">
        <v>0.2</v>
      </c>
      <c r="I85" s="43">
        <v>14</v>
      </c>
      <c r="J85" s="43">
        <v>49</v>
      </c>
      <c r="K85" s="44" t="s">
        <v>41</v>
      </c>
      <c r="L85" s="43"/>
    </row>
    <row r="86" spans="1:12" ht="15.05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05" x14ac:dyDescent="0.3">
      <c r="A87" s="23"/>
      <c r="B87" s="15"/>
      <c r="C87" s="11"/>
      <c r="D87" s="6" t="s">
        <v>50</v>
      </c>
      <c r="E87" s="42" t="s">
        <v>51</v>
      </c>
      <c r="F87" s="43">
        <v>10</v>
      </c>
      <c r="G87" s="43">
        <v>0.7</v>
      </c>
      <c r="H87" s="43">
        <v>0.16</v>
      </c>
      <c r="I87" s="43">
        <v>7.09</v>
      </c>
      <c r="J87" s="43">
        <v>46</v>
      </c>
      <c r="K87" s="44" t="s">
        <v>41</v>
      </c>
      <c r="L87" s="43"/>
    </row>
    <row r="88" spans="1:12" ht="15.0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05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18.559999999999999</v>
      </c>
      <c r="H89" s="19">
        <f t="shared" ref="H89" si="43">SUM(H82:H88)</f>
        <v>20.88</v>
      </c>
      <c r="I89" s="19">
        <f t="shared" ref="I89" si="44">SUM(I82:I88)</f>
        <v>94.640000000000015</v>
      </c>
      <c r="J89" s="19">
        <f t="shared" ref="J89:L89" si="45">SUM(J82:J88)</f>
        <v>640</v>
      </c>
      <c r="K89" s="25"/>
      <c r="L89" s="19">
        <f t="shared" si="45"/>
        <v>85</v>
      </c>
    </row>
    <row r="90" spans="1:12" ht="15.0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>
        <v>70.38</v>
      </c>
    </row>
    <row r="91" spans="1:12" ht="15.05" x14ac:dyDescent="0.3">
      <c r="A91" s="23"/>
      <c r="B91" s="15"/>
      <c r="C91" s="11"/>
      <c r="D91" s="7" t="s">
        <v>27</v>
      </c>
      <c r="E91" s="42" t="s">
        <v>77</v>
      </c>
      <c r="F91" s="43">
        <v>210</v>
      </c>
      <c r="G91" s="43">
        <v>2.74</v>
      </c>
      <c r="H91" s="43">
        <v>5.61</v>
      </c>
      <c r="I91" s="43">
        <v>15.87</v>
      </c>
      <c r="J91" s="43">
        <v>105</v>
      </c>
      <c r="K91" s="44">
        <v>98</v>
      </c>
      <c r="L91" s="43"/>
    </row>
    <row r="92" spans="1:12" ht="15.05" x14ac:dyDescent="0.3">
      <c r="A92" s="23"/>
      <c r="B92" s="15"/>
      <c r="C92" s="11"/>
      <c r="D92" s="7" t="s">
        <v>28</v>
      </c>
      <c r="E92" s="42" t="s">
        <v>78</v>
      </c>
      <c r="F92" s="43">
        <v>100</v>
      </c>
      <c r="G92" s="43">
        <v>13.12</v>
      </c>
      <c r="H92" s="43">
        <v>11.23</v>
      </c>
      <c r="I92" s="43">
        <v>3.52</v>
      </c>
      <c r="J92" s="43">
        <v>185</v>
      </c>
      <c r="K92" s="44">
        <v>255</v>
      </c>
      <c r="L92" s="43"/>
    </row>
    <row r="93" spans="1:12" ht="15.05" x14ac:dyDescent="0.3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3.01</v>
      </c>
      <c r="H93" s="43">
        <v>5.89</v>
      </c>
      <c r="I93" s="43">
        <v>19.670000000000002</v>
      </c>
      <c r="J93" s="43">
        <v>171</v>
      </c>
      <c r="K93" s="44">
        <v>128</v>
      </c>
      <c r="L93" s="43"/>
    </row>
    <row r="94" spans="1:12" ht="15.05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0.16</v>
      </c>
      <c r="H94" s="43">
        <v>0.16</v>
      </c>
      <c r="I94" s="43">
        <v>27.88</v>
      </c>
      <c r="J94" s="43">
        <v>115</v>
      </c>
      <c r="K94" s="44">
        <v>342</v>
      </c>
      <c r="L94" s="43"/>
    </row>
    <row r="95" spans="1:12" ht="15.05" x14ac:dyDescent="0.3">
      <c r="A95" s="23"/>
      <c r="B95" s="15"/>
      <c r="C95" s="11"/>
      <c r="D95" s="7" t="s">
        <v>31</v>
      </c>
      <c r="E95" s="42" t="s">
        <v>40</v>
      </c>
      <c r="F95" s="43">
        <v>20</v>
      </c>
      <c r="G95" s="43">
        <v>1.58</v>
      </c>
      <c r="H95" s="43">
        <v>0.2</v>
      </c>
      <c r="I95" s="43">
        <v>14</v>
      </c>
      <c r="J95" s="43">
        <v>49</v>
      </c>
      <c r="K95" s="44" t="s">
        <v>41</v>
      </c>
      <c r="L95" s="43"/>
    </row>
    <row r="96" spans="1:12" ht="15.05" x14ac:dyDescent="0.3">
      <c r="A96" s="23"/>
      <c r="B96" s="15"/>
      <c r="C96" s="11"/>
      <c r="D96" s="7" t="s">
        <v>32</v>
      </c>
      <c r="E96" s="52" t="s">
        <v>65</v>
      </c>
      <c r="F96" s="43">
        <v>40</v>
      </c>
      <c r="G96" s="43">
        <v>1.24</v>
      </c>
      <c r="H96" s="43">
        <v>0.44</v>
      </c>
      <c r="I96" s="43">
        <v>19.760000000000002</v>
      </c>
      <c r="J96" s="43">
        <v>92</v>
      </c>
      <c r="K96" s="44" t="s">
        <v>41</v>
      </c>
      <c r="L96" s="43"/>
    </row>
    <row r="97" spans="1:12" ht="15.0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0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.05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21.849999999999998</v>
      </c>
      <c r="H99" s="19">
        <f t="shared" ref="H99" si="47">SUM(H90:H98)</f>
        <v>23.53</v>
      </c>
      <c r="I99" s="19">
        <f t="shared" ref="I99" si="48">SUM(I90:I98)</f>
        <v>100.7</v>
      </c>
      <c r="J99" s="19">
        <f t="shared" ref="J99:L99" si="49">SUM(J90:J98)</f>
        <v>717</v>
      </c>
      <c r="K99" s="25"/>
      <c r="L99" s="19">
        <f t="shared" si="49"/>
        <v>70.38</v>
      </c>
    </row>
    <row r="100" spans="1:12" ht="16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1230</v>
      </c>
      <c r="G100" s="32">
        <f t="shared" ref="G100" si="50">G89+G99</f>
        <v>40.409999999999997</v>
      </c>
      <c r="H100" s="32">
        <f t="shared" ref="H100" si="51">H89+H99</f>
        <v>44.41</v>
      </c>
      <c r="I100" s="32">
        <f t="shared" ref="I100" si="52">I89+I99</f>
        <v>195.34000000000003</v>
      </c>
      <c r="J100" s="32">
        <f t="shared" ref="J100:L100" si="53">J89+J99</f>
        <v>1357</v>
      </c>
      <c r="K100" s="32"/>
      <c r="L100" s="32">
        <f t="shared" si="53"/>
        <v>155.38</v>
      </c>
    </row>
    <row r="101" spans="1:12" ht="15.05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93</v>
      </c>
      <c r="F101" s="40">
        <v>250</v>
      </c>
      <c r="G101" s="40">
        <v>6.82</v>
      </c>
      <c r="H101" s="40">
        <v>12.33</v>
      </c>
      <c r="I101" s="40">
        <v>48.81</v>
      </c>
      <c r="J101" s="40">
        <v>334</v>
      </c>
      <c r="K101" s="41">
        <v>174</v>
      </c>
      <c r="L101" s="40">
        <v>85</v>
      </c>
    </row>
    <row r="102" spans="1:12" ht="15.05" x14ac:dyDescent="0.3">
      <c r="A102" s="23"/>
      <c r="B102" s="15"/>
      <c r="C102" s="11"/>
      <c r="D102" s="6" t="s">
        <v>26</v>
      </c>
      <c r="E102" s="42" t="s">
        <v>45</v>
      </c>
      <c r="F102" s="43">
        <v>60</v>
      </c>
      <c r="G102" s="43">
        <v>7.1</v>
      </c>
      <c r="H102" s="43">
        <v>5.54</v>
      </c>
      <c r="I102" s="43">
        <v>12.12</v>
      </c>
      <c r="J102" s="43">
        <v>127</v>
      </c>
      <c r="K102" s="44">
        <v>3</v>
      </c>
      <c r="L102" s="43"/>
    </row>
    <row r="103" spans="1:12" ht="15.05" x14ac:dyDescent="0.3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101</v>
      </c>
      <c r="K103" s="44">
        <v>379</v>
      </c>
      <c r="L103" s="43"/>
    </row>
    <row r="104" spans="1:12" ht="15.05" x14ac:dyDescent="0.3">
      <c r="A104" s="23"/>
      <c r="B104" s="15"/>
      <c r="C104" s="11"/>
      <c r="D104" s="7" t="s">
        <v>23</v>
      </c>
      <c r="E104" s="42" t="s">
        <v>40</v>
      </c>
      <c r="F104" s="43">
        <v>20</v>
      </c>
      <c r="G104" s="43">
        <v>1.58</v>
      </c>
      <c r="H104" s="43">
        <v>0.2</v>
      </c>
      <c r="I104" s="43">
        <v>14</v>
      </c>
      <c r="J104" s="43">
        <v>49</v>
      </c>
      <c r="K104" s="44" t="s">
        <v>41</v>
      </c>
      <c r="L104" s="43"/>
    </row>
    <row r="105" spans="1:12" ht="15.05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05" x14ac:dyDescent="0.3">
      <c r="A106" s="23"/>
      <c r="B106" s="15"/>
      <c r="C106" s="11"/>
      <c r="D106" s="6" t="s">
        <v>50</v>
      </c>
      <c r="E106" s="42" t="s">
        <v>51</v>
      </c>
      <c r="F106" s="43">
        <v>10</v>
      </c>
      <c r="G106" s="43">
        <v>0.7</v>
      </c>
      <c r="H106" s="43">
        <v>0.16</v>
      </c>
      <c r="I106" s="43">
        <v>7.09</v>
      </c>
      <c r="J106" s="43">
        <v>46</v>
      </c>
      <c r="K106" s="44" t="s">
        <v>41</v>
      </c>
      <c r="L106" s="43"/>
    </row>
    <row r="107" spans="1:12" ht="15.0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05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19.37</v>
      </c>
      <c r="H108" s="19">
        <f t="shared" si="54"/>
        <v>20.91</v>
      </c>
      <c r="I108" s="19">
        <f t="shared" si="54"/>
        <v>97.97</v>
      </c>
      <c r="J108" s="19">
        <f t="shared" si="54"/>
        <v>657</v>
      </c>
      <c r="K108" s="25"/>
      <c r="L108" s="19">
        <f t="shared" ref="L108" si="55">SUM(L101:L107)</f>
        <v>85</v>
      </c>
    </row>
    <row r="109" spans="1:12" ht="15.0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60</v>
      </c>
      <c r="G109" s="43">
        <v>0.77</v>
      </c>
      <c r="H109" s="43">
        <v>0.06</v>
      </c>
      <c r="I109" s="43">
        <v>6.6</v>
      </c>
      <c r="J109" s="43">
        <v>32</v>
      </c>
      <c r="K109" s="44">
        <v>62</v>
      </c>
      <c r="L109" s="43">
        <v>70.38</v>
      </c>
    </row>
    <row r="110" spans="1:12" ht="15.05" x14ac:dyDescent="0.3">
      <c r="A110" s="23"/>
      <c r="B110" s="15"/>
      <c r="C110" s="11"/>
      <c r="D110" s="7" t="s">
        <v>27</v>
      </c>
      <c r="E110" s="42" t="s">
        <v>81</v>
      </c>
      <c r="F110" s="43">
        <v>235</v>
      </c>
      <c r="G110" s="43">
        <v>8.36</v>
      </c>
      <c r="H110" s="43">
        <v>14.76</v>
      </c>
      <c r="I110" s="43">
        <v>15.88</v>
      </c>
      <c r="J110" s="43">
        <v>230</v>
      </c>
      <c r="K110" s="44">
        <v>104</v>
      </c>
      <c r="L110" s="43"/>
    </row>
    <row r="111" spans="1:12" ht="15.05" x14ac:dyDescent="0.3">
      <c r="A111" s="23"/>
      <c r="B111" s="15"/>
      <c r="C111" s="11"/>
      <c r="D111" s="7" t="s">
        <v>28</v>
      </c>
      <c r="E111" s="42" t="s">
        <v>82</v>
      </c>
      <c r="F111" s="43">
        <v>200</v>
      </c>
      <c r="G111" s="43">
        <v>17.309999999999999</v>
      </c>
      <c r="H111" s="43">
        <v>18.8</v>
      </c>
      <c r="I111" s="43">
        <v>20.8</v>
      </c>
      <c r="J111" s="43">
        <v>314</v>
      </c>
      <c r="K111" s="44">
        <v>263</v>
      </c>
      <c r="L111" s="43"/>
    </row>
    <row r="112" spans="1:12" ht="15.05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05" x14ac:dyDescent="0.3">
      <c r="A113" s="23"/>
      <c r="B113" s="15"/>
      <c r="C113" s="11"/>
      <c r="D113" s="7" t="s">
        <v>22</v>
      </c>
      <c r="E113" s="42" t="s">
        <v>64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377</v>
      </c>
      <c r="L113" s="43"/>
    </row>
    <row r="114" spans="1:12" ht="15.05" x14ac:dyDescent="0.3">
      <c r="A114" s="23"/>
      <c r="B114" s="15"/>
      <c r="C114" s="11"/>
      <c r="D114" s="7" t="s">
        <v>31</v>
      </c>
      <c r="E114" s="42" t="s">
        <v>40</v>
      </c>
      <c r="F114" s="43">
        <v>20</v>
      </c>
      <c r="G114" s="43">
        <v>1.58</v>
      </c>
      <c r="H114" s="43">
        <v>0.2</v>
      </c>
      <c r="I114" s="43">
        <v>14</v>
      </c>
      <c r="J114" s="43">
        <v>49</v>
      </c>
      <c r="K114" s="44" t="s">
        <v>41</v>
      </c>
      <c r="L114" s="43"/>
    </row>
    <row r="115" spans="1:12" ht="15.05" x14ac:dyDescent="0.3">
      <c r="A115" s="23"/>
      <c r="B115" s="15"/>
      <c r="C115" s="11"/>
      <c r="D115" s="7" t="s">
        <v>32</v>
      </c>
      <c r="E115" s="52" t="s">
        <v>65</v>
      </c>
      <c r="F115" s="43">
        <v>40</v>
      </c>
      <c r="G115" s="43">
        <v>1.24</v>
      </c>
      <c r="H115" s="43">
        <v>0.44</v>
      </c>
      <c r="I115" s="43">
        <v>19.760000000000002</v>
      </c>
      <c r="J115" s="43">
        <v>92</v>
      </c>
      <c r="K115" s="44" t="s">
        <v>41</v>
      </c>
      <c r="L115" s="43"/>
    </row>
    <row r="116" spans="1:12" ht="15.0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.0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05" x14ac:dyDescent="0.3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29.389999999999997</v>
      </c>
      <c r="H118" s="19">
        <f t="shared" si="56"/>
        <v>34.280000000000008</v>
      </c>
      <c r="I118" s="19">
        <f t="shared" si="56"/>
        <v>92.240000000000009</v>
      </c>
      <c r="J118" s="19">
        <f t="shared" si="56"/>
        <v>779</v>
      </c>
      <c r="K118" s="25"/>
      <c r="L118" s="19">
        <f t="shared" ref="L118" si="57">SUM(L109:L117)</f>
        <v>70.38</v>
      </c>
    </row>
    <row r="119" spans="1:12" ht="15.6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1295</v>
      </c>
      <c r="G119" s="32">
        <f t="shared" ref="G119" si="58">G108+G118</f>
        <v>48.76</v>
      </c>
      <c r="H119" s="32">
        <f t="shared" ref="H119" si="59">H108+H118</f>
        <v>55.190000000000012</v>
      </c>
      <c r="I119" s="32">
        <f t="shared" ref="I119" si="60">I108+I118</f>
        <v>190.21</v>
      </c>
      <c r="J119" s="32">
        <f t="shared" ref="J119:L119" si="61">J108+J118</f>
        <v>1436</v>
      </c>
      <c r="K119" s="32"/>
      <c r="L119" s="32">
        <f t="shared" si="61"/>
        <v>155.38</v>
      </c>
    </row>
    <row r="120" spans="1:12" ht="15.05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100</v>
      </c>
      <c r="G120" s="40">
        <v>17.18</v>
      </c>
      <c r="H120" s="40">
        <v>22.11</v>
      </c>
      <c r="I120" s="40">
        <v>11.58</v>
      </c>
      <c r="J120" s="40">
        <v>314</v>
      </c>
      <c r="K120" s="41">
        <v>260</v>
      </c>
      <c r="L120" s="40">
        <v>85</v>
      </c>
    </row>
    <row r="121" spans="1:12" ht="15.05" x14ac:dyDescent="0.3">
      <c r="A121" s="14"/>
      <c r="B121" s="15"/>
      <c r="C121" s="11"/>
      <c r="D121" s="6" t="s">
        <v>21</v>
      </c>
      <c r="E121" s="42" t="s">
        <v>95</v>
      </c>
      <c r="F121" s="43">
        <v>160</v>
      </c>
      <c r="G121" s="43">
        <v>5.9</v>
      </c>
      <c r="H121" s="43">
        <v>4.82</v>
      </c>
      <c r="I121" s="43">
        <v>28.3</v>
      </c>
      <c r="J121" s="43">
        <v>179</v>
      </c>
      <c r="K121" s="44">
        <v>302</v>
      </c>
      <c r="L121" s="43"/>
    </row>
    <row r="122" spans="1:12" ht="15.05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0.08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.05" x14ac:dyDescent="0.3">
      <c r="A123" s="14"/>
      <c r="B123" s="15"/>
      <c r="C123" s="11"/>
      <c r="D123" s="7" t="s">
        <v>23</v>
      </c>
      <c r="E123" s="42" t="s">
        <v>40</v>
      </c>
      <c r="F123" s="43">
        <v>20</v>
      </c>
      <c r="G123" s="43">
        <v>1.58</v>
      </c>
      <c r="H123" s="43">
        <v>0.2</v>
      </c>
      <c r="I123" s="43">
        <v>14</v>
      </c>
      <c r="J123" s="43">
        <v>49</v>
      </c>
      <c r="K123" s="44" t="s">
        <v>41</v>
      </c>
      <c r="L123" s="43"/>
    </row>
    <row r="124" spans="1:12" ht="15.05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 t="s">
        <v>41</v>
      </c>
      <c r="L124" s="43"/>
    </row>
    <row r="125" spans="1:12" ht="15.05" x14ac:dyDescent="0.3">
      <c r="A125" s="14"/>
      <c r="B125" s="15"/>
      <c r="C125" s="11"/>
      <c r="D125" s="6" t="s">
        <v>50</v>
      </c>
      <c r="E125" s="42" t="s">
        <v>51</v>
      </c>
      <c r="F125" s="43">
        <v>30</v>
      </c>
      <c r="G125" s="43">
        <v>1.9</v>
      </c>
      <c r="H125" s="43">
        <v>3.96</v>
      </c>
      <c r="I125" s="43">
        <v>20.100000000000001</v>
      </c>
      <c r="J125" s="43">
        <v>139</v>
      </c>
      <c r="K125" s="44" t="s">
        <v>41</v>
      </c>
      <c r="L125" s="43"/>
    </row>
    <row r="126" spans="1:12" ht="15.0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05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26.639999999999993</v>
      </c>
      <c r="H127" s="19">
        <f t="shared" si="62"/>
        <v>31.11</v>
      </c>
      <c r="I127" s="19">
        <f t="shared" si="62"/>
        <v>88.97999999999999</v>
      </c>
      <c r="J127" s="19">
        <f t="shared" si="62"/>
        <v>741</v>
      </c>
      <c r="K127" s="25"/>
      <c r="L127" s="19">
        <f t="shared" ref="L127" si="63">SUM(L120:L126)</f>
        <v>85</v>
      </c>
    </row>
    <row r="128" spans="1:12" ht="15.0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0.7</v>
      </c>
      <c r="H128" s="43">
        <v>1</v>
      </c>
      <c r="I128" s="43">
        <v>2.1</v>
      </c>
      <c r="J128" s="43">
        <v>38</v>
      </c>
      <c r="K128" s="44" t="s">
        <v>41</v>
      </c>
      <c r="L128" s="43">
        <v>70.38</v>
      </c>
    </row>
    <row r="129" spans="1:12" ht="15.05" x14ac:dyDescent="0.3">
      <c r="A129" s="14"/>
      <c r="B129" s="15"/>
      <c r="C129" s="11"/>
      <c r="D129" s="7" t="s">
        <v>27</v>
      </c>
      <c r="E129" s="42" t="s">
        <v>83</v>
      </c>
      <c r="F129" s="43">
        <v>210</v>
      </c>
      <c r="G129" s="43">
        <v>2.08</v>
      </c>
      <c r="H129" s="43">
        <v>5.82</v>
      </c>
      <c r="I129" s="43">
        <v>13.27</v>
      </c>
      <c r="J129" s="43">
        <v>113</v>
      </c>
      <c r="K129" s="44">
        <v>96</v>
      </c>
      <c r="L129" s="43"/>
    </row>
    <row r="130" spans="1:12" ht="15.05" x14ac:dyDescent="0.3">
      <c r="A130" s="14"/>
      <c r="B130" s="15"/>
      <c r="C130" s="11"/>
      <c r="D130" s="7" t="s">
        <v>28</v>
      </c>
      <c r="E130" s="42" t="s">
        <v>84</v>
      </c>
      <c r="F130" s="43">
        <v>90</v>
      </c>
      <c r="G130" s="43">
        <v>15.9</v>
      </c>
      <c r="H130" s="43">
        <v>19.760000000000002</v>
      </c>
      <c r="I130" s="43">
        <v>10.43</v>
      </c>
      <c r="J130" s="43">
        <v>281</v>
      </c>
      <c r="K130" s="44">
        <v>268</v>
      </c>
      <c r="L130" s="43"/>
    </row>
    <row r="131" spans="1:12" ht="15.05" x14ac:dyDescent="0.3">
      <c r="A131" s="14"/>
      <c r="B131" s="15"/>
      <c r="C131" s="11"/>
      <c r="D131" s="7" t="s">
        <v>29</v>
      </c>
      <c r="E131" s="42" t="s">
        <v>68</v>
      </c>
      <c r="F131" s="43">
        <v>155</v>
      </c>
      <c r="G131" s="43">
        <v>2.93</v>
      </c>
      <c r="H131" s="43">
        <v>3.98</v>
      </c>
      <c r="I131" s="43">
        <v>22.89</v>
      </c>
      <c r="J131" s="43">
        <v>139</v>
      </c>
      <c r="K131" s="44">
        <v>125</v>
      </c>
      <c r="L131" s="43"/>
    </row>
    <row r="132" spans="1:12" ht="15.05" x14ac:dyDescent="0.3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0.16</v>
      </c>
      <c r="H132" s="43">
        <v>0.16</v>
      </c>
      <c r="I132" s="43">
        <v>27.88</v>
      </c>
      <c r="J132" s="43">
        <v>115</v>
      </c>
      <c r="K132" s="44">
        <v>342</v>
      </c>
      <c r="L132" s="43"/>
    </row>
    <row r="133" spans="1:12" ht="15.05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.05" x14ac:dyDescent="0.3">
      <c r="A134" s="14"/>
      <c r="B134" s="15"/>
      <c r="C134" s="11"/>
      <c r="D134" s="7" t="s">
        <v>32</v>
      </c>
      <c r="E134" s="52" t="s">
        <v>65</v>
      </c>
      <c r="F134" s="43">
        <v>40</v>
      </c>
      <c r="G134" s="43">
        <v>1.24</v>
      </c>
      <c r="H134" s="43">
        <v>0.44</v>
      </c>
      <c r="I134" s="43">
        <v>19.760000000000002</v>
      </c>
      <c r="J134" s="43">
        <v>92</v>
      </c>
      <c r="K134" s="44" t="s">
        <v>41</v>
      </c>
      <c r="L134" s="43"/>
    </row>
    <row r="135" spans="1:12" ht="15.0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.0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05" x14ac:dyDescent="0.3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23.009999999999998</v>
      </c>
      <c r="H137" s="19">
        <f t="shared" si="64"/>
        <v>31.160000000000004</v>
      </c>
      <c r="I137" s="19">
        <f t="shared" si="64"/>
        <v>96.33</v>
      </c>
      <c r="J137" s="19">
        <f t="shared" si="64"/>
        <v>778</v>
      </c>
      <c r="K137" s="25"/>
      <c r="L137" s="19">
        <f t="shared" ref="L137" si="65">SUM(L128:L136)</f>
        <v>70.38</v>
      </c>
    </row>
    <row r="138" spans="1:12" ht="15.6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1265</v>
      </c>
      <c r="G138" s="32">
        <f t="shared" ref="G138" si="66">G127+G137</f>
        <v>49.649999999999991</v>
      </c>
      <c r="H138" s="32">
        <f t="shared" ref="H138" si="67">H127+H137</f>
        <v>62.27</v>
      </c>
      <c r="I138" s="32">
        <f t="shared" ref="I138" si="68">I127+I137</f>
        <v>185.31</v>
      </c>
      <c r="J138" s="32">
        <f t="shared" ref="J138:L138" si="69">J127+J137</f>
        <v>1519</v>
      </c>
      <c r="K138" s="32"/>
      <c r="L138" s="32">
        <f t="shared" si="69"/>
        <v>155.38</v>
      </c>
    </row>
    <row r="139" spans="1:12" ht="15.05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180</v>
      </c>
      <c r="G139" s="40">
        <v>10.47</v>
      </c>
      <c r="H139" s="40">
        <v>11.26</v>
      </c>
      <c r="I139" s="40">
        <v>60.07</v>
      </c>
      <c r="J139" s="40">
        <v>370</v>
      </c>
      <c r="K139" s="41">
        <v>188</v>
      </c>
      <c r="L139" s="40">
        <v>85</v>
      </c>
    </row>
    <row r="140" spans="1:12" ht="15.05" x14ac:dyDescent="0.3">
      <c r="A140" s="23"/>
      <c r="B140" s="15"/>
      <c r="C140" s="11"/>
      <c r="D140" s="6" t="s">
        <v>26</v>
      </c>
      <c r="E140" s="42" t="s">
        <v>45</v>
      </c>
      <c r="F140" s="43">
        <v>60</v>
      </c>
      <c r="G140" s="43">
        <v>7.1</v>
      </c>
      <c r="H140" s="43">
        <v>5.54</v>
      </c>
      <c r="I140" s="43">
        <v>12.12</v>
      </c>
      <c r="J140" s="43">
        <v>127</v>
      </c>
      <c r="K140" s="44">
        <v>3</v>
      </c>
      <c r="L140" s="43"/>
    </row>
    <row r="141" spans="1:12" ht="15.05" x14ac:dyDescent="0.3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0.08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6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.05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0.5</v>
      </c>
      <c r="H143" s="43">
        <v>0.5</v>
      </c>
      <c r="I143" s="43">
        <v>11.6</v>
      </c>
      <c r="J143" s="43">
        <v>52</v>
      </c>
      <c r="K143" s="44" t="s">
        <v>41</v>
      </c>
      <c r="L143" s="43"/>
    </row>
    <row r="144" spans="1:12" ht="15.05" x14ac:dyDescent="0.3">
      <c r="A144" s="23"/>
      <c r="B144" s="15"/>
      <c r="C144" s="11"/>
      <c r="D144" s="6" t="s">
        <v>50</v>
      </c>
      <c r="E144" s="42" t="s">
        <v>51</v>
      </c>
      <c r="F144" s="43">
        <v>10</v>
      </c>
      <c r="G144" s="43">
        <v>0.7</v>
      </c>
      <c r="H144" s="43">
        <v>0.16</v>
      </c>
      <c r="I144" s="43">
        <v>7.09</v>
      </c>
      <c r="J144" s="43">
        <v>46</v>
      </c>
      <c r="K144" s="44" t="s">
        <v>41</v>
      </c>
      <c r="L144" s="43"/>
    </row>
    <row r="145" spans="1:12" ht="15.0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05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18.849999999999998</v>
      </c>
      <c r="H146" s="19">
        <f t="shared" si="70"/>
        <v>17.48</v>
      </c>
      <c r="I146" s="19">
        <f t="shared" si="70"/>
        <v>105.88</v>
      </c>
      <c r="J146" s="19">
        <f t="shared" si="70"/>
        <v>655</v>
      </c>
      <c r="K146" s="25"/>
      <c r="L146" s="19">
        <f t="shared" ref="L146" si="71">SUM(L139:L145)</f>
        <v>85</v>
      </c>
    </row>
    <row r="147" spans="1:12" ht="15.0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>
        <v>70.38</v>
      </c>
    </row>
    <row r="148" spans="1:12" ht="15.05" x14ac:dyDescent="0.3">
      <c r="A148" s="23"/>
      <c r="B148" s="15"/>
      <c r="C148" s="11"/>
      <c r="D148" s="7" t="s">
        <v>27</v>
      </c>
      <c r="E148" s="42" t="s">
        <v>86</v>
      </c>
      <c r="F148" s="43">
        <v>205</v>
      </c>
      <c r="G148" s="43">
        <v>1.62</v>
      </c>
      <c r="H148" s="43">
        <v>5.29</v>
      </c>
      <c r="I148" s="43">
        <v>6.13</v>
      </c>
      <c r="J148" s="43">
        <v>79</v>
      </c>
      <c r="K148" s="44">
        <v>92</v>
      </c>
      <c r="L148" s="43"/>
    </row>
    <row r="149" spans="1:12" ht="15.05" x14ac:dyDescent="0.3">
      <c r="A149" s="23"/>
      <c r="B149" s="15"/>
      <c r="C149" s="11"/>
      <c r="D149" s="7" t="s">
        <v>28</v>
      </c>
      <c r="E149" s="42" t="s">
        <v>87</v>
      </c>
      <c r="F149" s="43">
        <v>255</v>
      </c>
      <c r="G149" s="43">
        <v>20.87</v>
      </c>
      <c r="H149" s="43">
        <v>35.14</v>
      </c>
      <c r="I149" s="43">
        <v>49.1</v>
      </c>
      <c r="J149" s="43">
        <v>597</v>
      </c>
      <c r="K149" s="44">
        <v>251</v>
      </c>
      <c r="L149" s="43"/>
    </row>
    <row r="150" spans="1:12" ht="15.05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05" x14ac:dyDescent="0.3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0</v>
      </c>
      <c r="H151" s="43">
        <v>0</v>
      </c>
      <c r="I151" s="43">
        <v>30.2</v>
      </c>
      <c r="J151" s="43">
        <v>115</v>
      </c>
      <c r="K151" s="44">
        <v>355</v>
      </c>
      <c r="L151" s="43"/>
    </row>
    <row r="152" spans="1:12" ht="15.05" x14ac:dyDescent="0.3">
      <c r="A152" s="23"/>
      <c r="B152" s="15"/>
      <c r="C152" s="11"/>
      <c r="D152" s="7" t="s">
        <v>32</v>
      </c>
      <c r="E152" s="42" t="s">
        <v>65</v>
      </c>
      <c r="F152" s="43">
        <v>40</v>
      </c>
      <c r="G152" s="43">
        <v>1.24</v>
      </c>
      <c r="H152" s="43">
        <v>0.44</v>
      </c>
      <c r="I152" s="43">
        <v>19.760000000000002</v>
      </c>
      <c r="J152" s="43">
        <v>92</v>
      </c>
      <c r="K152" s="44" t="s">
        <v>41</v>
      </c>
      <c r="L152" s="43"/>
    </row>
    <row r="153" spans="1:12" ht="15.05" x14ac:dyDescent="0.3">
      <c r="A153" s="23"/>
      <c r="B153" s="15"/>
      <c r="C153" s="11"/>
      <c r="D153" s="7"/>
      <c r="E153" s="52"/>
      <c r="F153" s="43"/>
      <c r="G153" s="43"/>
      <c r="H153" s="43"/>
      <c r="I153" s="43"/>
      <c r="J153" s="43"/>
      <c r="K153" s="44"/>
      <c r="L153" s="43"/>
    </row>
    <row r="154" spans="1:12" ht="15.05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.0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05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23.73</v>
      </c>
      <c r="H156" s="19">
        <f t="shared" si="72"/>
        <v>40.869999999999997</v>
      </c>
      <c r="I156" s="19">
        <f t="shared" si="72"/>
        <v>105.19000000000001</v>
      </c>
      <c r="J156" s="19">
        <f t="shared" si="72"/>
        <v>883</v>
      </c>
      <c r="K156" s="25"/>
      <c r="L156" s="19">
        <f t="shared" ref="L156" si="73">SUM(L147:L155)</f>
        <v>70.38</v>
      </c>
    </row>
    <row r="157" spans="1:12" ht="15.6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1250</v>
      </c>
      <c r="G157" s="32">
        <f t="shared" ref="G157" si="74">G146+G156</f>
        <v>42.58</v>
      </c>
      <c r="H157" s="32">
        <f t="shared" ref="H157" si="75">H146+H156</f>
        <v>58.349999999999994</v>
      </c>
      <c r="I157" s="32">
        <f t="shared" ref="I157" si="76">I146+I156</f>
        <v>211.07</v>
      </c>
      <c r="J157" s="32">
        <f t="shared" ref="J157:L157" si="77">J146+J156</f>
        <v>1538</v>
      </c>
      <c r="K157" s="32"/>
      <c r="L157" s="32">
        <f t="shared" si="77"/>
        <v>155.38</v>
      </c>
    </row>
    <row r="158" spans="1:12" ht="15.05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220</v>
      </c>
      <c r="G158" s="40">
        <v>8.6</v>
      </c>
      <c r="H158" s="40">
        <v>10.56</v>
      </c>
      <c r="I158" s="40">
        <v>43.2</v>
      </c>
      <c r="J158" s="40">
        <v>302</v>
      </c>
      <c r="K158" s="41">
        <v>182</v>
      </c>
      <c r="L158" s="40">
        <v>85</v>
      </c>
    </row>
    <row r="159" spans="1:12" ht="15.05" x14ac:dyDescent="0.3">
      <c r="A159" s="23"/>
      <c r="B159" s="15"/>
      <c r="C159" s="11"/>
      <c r="D159" s="6" t="s">
        <v>26</v>
      </c>
      <c r="E159" s="42" t="s">
        <v>48</v>
      </c>
      <c r="F159" s="43">
        <v>60</v>
      </c>
      <c r="G159" s="43">
        <v>7.7</v>
      </c>
      <c r="H159" s="43">
        <v>11.12</v>
      </c>
      <c r="I159" s="43">
        <v>9.31</v>
      </c>
      <c r="J159" s="43">
        <v>168</v>
      </c>
      <c r="K159" s="44">
        <v>6</v>
      </c>
      <c r="L159" s="43"/>
    </row>
    <row r="160" spans="1:12" ht="15.05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101</v>
      </c>
      <c r="K160" s="44">
        <v>379</v>
      </c>
      <c r="L160" s="43"/>
    </row>
    <row r="161" spans="1:12" ht="15.05" x14ac:dyDescent="0.3">
      <c r="A161" s="23"/>
      <c r="B161" s="15"/>
      <c r="C161" s="11"/>
      <c r="D161" s="7" t="s">
        <v>23</v>
      </c>
      <c r="E161" s="42" t="s">
        <v>40</v>
      </c>
      <c r="F161" s="43">
        <v>20</v>
      </c>
      <c r="G161" s="43">
        <v>1.58</v>
      </c>
      <c r="H161" s="43">
        <v>0.2</v>
      </c>
      <c r="I161" s="43">
        <v>14</v>
      </c>
      <c r="J161" s="43">
        <v>49</v>
      </c>
      <c r="K161" s="44" t="s">
        <v>41</v>
      </c>
      <c r="L161" s="43"/>
    </row>
    <row r="162" spans="1:12" ht="15.05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05" x14ac:dyDescent="0.3">
      <c r="A163" s="23"/>
      <c r="B163" s="15"/>
      <c r="C163" s="11"/>
      <c r="D163" s="6" t="s">
        <v>50</v>
      </c>
      <c r="E163" s="42" t="s">
        <v>51</v>
      </c>
      <c r="F163" s="43">
        <v>10</v>
      </c>
      <c r="G163" s="43">
        <v>0.7</v>
      </c>
      <c r="H163" s="43">
        <v>0.16</v>
      </c>
      <c r="I163" s="43">
        <v>7.09</v>
      </c>
      <c r="J163" s="43">
        <v>46</v>
      </c>
      <c r="K163" s="44" t="s">
        <v>41</v>
      </c>
      <c r="L163" s="43"/>
    </row>
    <row r="164" spans="1:12" ht="15.0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05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21.749999999999996</v>
      </c>
      <c r="H165" s="19">
        <f t="shared" si="78"/>
        <v>24.72</v>
      </c>
      <c r="I165" s="19">
        <f t="shared" si="78"/>
        <v>89.550000000000011</v>
      </c>
      <c r="J165" s="19">
        <f t="shared" si="78"/>
        <v>666</v>
      </c>
      <c r="K165" s="25"/>
      <c r="L165" s="19">
        <f t="shared" ref="L165" si="79">SUM(L158:L164)</f>
        <v>85</v>
      </c>
    </row>
    <row r="166" spans="1:12" ht="15.0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0.48</v>
      </c>
      <c r="H166" s="43">
        <v>0.06</v>
      </c>
      <c r="I166" s="43">
        <v>2</v>
      </c>
      <c r="J166" s="43">
        <v>6</v>
      </c>
      <c r="K166" s="44">
        <v>70</v>
      </c>
      <c r="L166" s="43">
        <v>70.38</v>
      </c>
    </row>
    <row r="167" spans="1:12" ht="15.05" x14ac:dyDescent="0.3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2.11</v>
      </c>
      <c r="H167" s="43">
        <v>2.0499999999999998</v>
      </c>
      <c r="I167" s="43">
        <v>15.16</v>
      </c>
      <c r="J167" s="43">
        <v>88</v>
      </c>
      <c r="K167" s="44">
        <v>103</v>
      </c>
      <c r="L167" s="43"/>
    </row>
    <row r="168" spans="1:12" ht="15.05" x14ac:dyDescent="0.3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11.82</v>
      </c>
      <c r="H168" s="43">
        <v>14.05</v>
      </c>
      <c r="I168" s="43">
        <v>14.53</v>
      </c>
      <c r="J168" s="43">
        <v>233</v>
      </c>
      <c r="K168" s="44">
        <v>234</v>
      </c>
      <c r="L168" s="43"/>
    </row>
    <row r="169" spans="1:12" ht="15.05" x14ac:dyDescent="0.3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3.01</v>
      </c>
      <c r="H169" s="43">
        <v>5.89</v>
      </c>
      <c r="I169" s="43">
        <v>19.670000000000002</v>
      </c>
      <c r="J169" s="43">
        <v>176</v>
      </c>
      <c r="K169" s="44">
        <v>128</v>
      </c>
      <c r="L169" s="43"/>
    </row>
    <row r="170" spans="1:12" ht="15.05" x14ac:dyDescent="0.3">
      <c r="A170" s="23"/>
      <c r="B170" s="15"/>
      <c r="C170" s="11"/>
      <c r="D170" s="7" t="s">
        <v>22</v>
      </c>
      <c r="E170" s="42" t="s">
        <v>64</v>
      </c>
      <c r="F170" s="43">
        <v>200</v>
      </c>
      <c r="G170" s="43">
        <v>0.13</v>
      </c>
      <c r="H170" s="43">
        <v>0.02</v>
      </c>
      <c r="I170" s="43">
        <v>15.2</v>
      </c>
      <c r="J170" s="43">
        <v>62</v>
      </c>
      <c r="K170" s="44">
        <v>377</v>
      </c>
      <c r="L170" s="43"/>
    </row>
    <row r="171" spans="1:12" ht="15.05" x14ac:dyDescent="0.3">
      <c r="A171" s="23"/>
      <c r="B171" s="15"/>
      <c r="C171" s="11"/>
      <c r="D171" s="7" t="s">
        <v>31</v>
      </c>
      <c r="E171" s="42" t="s">
        <v>40</v>
      </c>
      <c r="F171" s="43">
        <v>20</v>
      </c>
      <c r="G171" s="43">
        <v>1.58</v>
      </c>
      <c r="H171" s="43">
        <v>0.2</v>
      </c>
      <c r="I171" s="43">
        <v>14</v>
      </c>
      <c r="J171" s="43">
        <v>49</v>
      </c>
      <c r="K171" s="44" t="s">
        <v>41</v>
      </c>
      <c r="L171" s="43"/>
    </row>
    <row r="172" spans="1:12" ht="15.05" x14ac:dyDescent="0.3">
      <c r="A172" s="23"/>
      <c r="B172" s="15"/>
      <c r="C172" s="11"/>
      <c r="D172" s="7" t="s">
        <v>32</v>
      </c>
      <c r="E172" s="52" t="s">
        <v>65</v>
      </c>
      <c r="F172" s="43">
        <v>40</v>
      </c>
      <c r="G172" s="43">
        <v>1.24</v>
      </c>
      <c r="H172" s="43">
        <v>0.44</v>
      </c>
      <c r="I172" s="43">
        <v>19.760000000000002</v>
      </c>
      <c r="J172" s="43">
        <v>92</v>
      </c>
      <c r="K172" s="44" t="s">
        <v>41</v>
      </c>
      <c r="L172" s="43"/>
    </row>
    <row r="173" spans="1:12" ht="15.0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0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05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20.37</v>
      </c>
      <c r="H175" s="19">
        <f t="shared" si="80"/>
        <v>22.71</v>
      </c>
      <c r="I175" s="19">
        <f t="shared" si="80"/>
        <v>100.32000000000001</v>
      </c>
      <c r="J175" s="19">
        <f t="shared" si="80"/>
        <v>706</v>
      </c>
      <c r="K175" s="25"/>
      <c r="L175" s="19">
        <f t="shared" ref="L175" si="81">SUM(L166:L174)</f>
        <v>70.38</v>
      </c>
    </row>
    <row r="176" spans="1:12" ht="15.6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1280</v>
      </c>
      <c r="G176" s="32">
        <f t="shared" ref="G176" si="82">G165+G175</f>
        <v>42.12</v>
      </c>
      <c r="H176" s="32">
        <f t="shared" ref="H176" si="83">H165+H175</f>
        <v>47.43</v>
      </c>
      <c r="I176" s="32">
        <f t="shared" ref="I176" si="84">I165+I175</f>
        <v>189.87</v>
      </c>
      <c r="J176" s="32">
        <f t="shared" ref="J176:L176" si="85">J165+J175</f>
        <v>1372</v>
      </c>
      <c r="K176" s="32"/>
      <c r="L176" s="32">
        <f t="shared" si="85"/>
        <v>155.38</v>
      </c>
    </row>
    <row r="177" spans="1:12" ht="15.05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16.53</v>
      </c>
      <c r="H177" s="40">
        <v>15.65</v>
      </c>
      <c r="I177" s="40">
        <v>31.08</v>
      </c>
      <c r="J177" s="40">
        <v>331</v>
      </c>
      <c r="K177" s="41">
        <v>284</v>
      </c>
      <c r="L177" s="40">
        <v>85</v>
      </c>
    </row>
    <row r="178" spans="1:12" ht="15.05" x14ac:dyDescent="0.3">
      <c r="A178" s="23"/>
      <c r="B178" s="15"/>
      <c r="C178" s="11"/>
      <c r="D178" s="57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.05" x14ac:dyDescent="0.3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0.08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.05" x14ac:dyDescent="0.3">
      <c r="A180" s="23"/>
      <c r="B180" s="15"/>
      <c r="C180" s="11"/>
      <c r="D180" s="7" t="s">
        <v>23</v>
      </c>
      <c r="E180" s="42" t="s">
        <v>40</v>
      </c>
      <c r="F180" s="43">
        <v>20</v>
      </c>
      <c r="G180" s="43">
        <v>1.58</v>
      </c>
      <c r="H180" s="43">
        <v>0.2</v>
      </c>
      <c r="I180" s="43">
        <v>14</v>
      </c>
      <c r="J180" s="43">
        <v>49</v>
      </c>
      <c r="K180" s="44" t="s">
        <v>41</v>
      </c>
      <c r="L180" s="43"/>
    </row>
    <row r="181" spans="1:12" ht="15.05" x14ac:dyDescent="0.3">
      <c r="A181" s="23"/>
      <c r="B181" s="15"/>
      <c r="C181" s="11"/>
      <c r="D181" s="7" t="s">
        <v>24</v>
      </c>
      <c r="E181" s="42" t="s">
        <v>97</v>
      </c>
      <c r="F181" s="43">
        <v>100</v>
      </c>
      <c r="G181" s="43">
        <v>0.5</v>
      </c>
      <c r="H181" s="43">
        <v>0.5</v>
      </c>
      <c r="I181" s="43">
        <v>11.6</v>
      </c>
      <c r="J181" s="43">
        <v>52</v>
      </c>
      <c r="K181" s="44" t="s">
        <v>41</v>
      </c>
      <c r="L181" s="43"/>
    </row>
    <row r="182" spans="1:12" ht="15.05" x14ac:dyDescent="0.3">
      <c r="A182" s="23"/>
      <c r="B182" s="15"/>
      <c r="C182" s="11"/>
      <c r="D182" s="6" t="s">
        <v>50</v>
      </c>
      <c r="E182" s="42" t="s">
        <v>51</v>
      </c>
      <c r="F182" s="43">
        <v>10</v>
      </c>
      <c r="G182" s="43">
        <v>0.7</v>
      </c>
      <c r="H182" s="43">
        <v>0.16</v>
      </c>
      <c r="I182" s="43">
        <v>7.09</v>
      </c>
      <c r="J182" s="43">
        <v>46</v>
      </c>
      <c r="K182" s="44" t="s">
        <v>41</v>
      </c>
      <c r="L182" s="43"/>
    </row>
    <row r="183" spans="1:12" ht="15.05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6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19.389999999999997</v>
      </c>
      <c r="H184" s="19">
        <f t="shared" si="86"/>
        <v>16.529999999999998</v>
      </c>
      <c r="I184" s="19">
        <f t="shared" si="86"/>
        <v>78.77</v>
      </c>
      <c r="J184" s="19">
        <f t="shared" si="86"/>
        <v>538</v>
      </c>
      <c r="K184" s="25"/>
      <c r="L184" s="19">
        <f t="shared" ref="L184" si="87">SUM(L177:L183)</f>
        <v>85</v>
      </c>
    </row>
    <row r="185" spans="1:12" ht="15.05" x14ac:dyDescent="0.3">
      <c r="A185" s="26">
        <f>A177</f>
        <v>2</v>
      </c>
      <c r="B185" s="13">
        <f>B177</f>
        <v>5</v>
      </c>
      <c r="C185" s="10" t="s">
        <v>25</v>
      </c>
      <c r="D185" s="7"/>
      <c r="E185" s="42"/>
      <c r="F185" s="43"/>
      <c r="G185" s="43"/>
      <c r="H185" s="43"/>
      <c r="I185" s="43"/>
      <c r="J185" s="43"/>
      <c r="K185" s="44"/>
      <c r="L185" s="43">
        <v>70.38</v>
      </c>
    </row>
    <row r="186" spans="1:12" ht="15.05" x14ac:dyDescent="0.3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4.3899999999999997</v>
      </c>
      <c r="H186" s="43">
        <v>4.22</v>
      </c>
      <c r="I186" s="43">
        <v>13.23</v>
      </c>
      <c r="J186" s="43">
        <v>119</v>
      </c>
      <c r="K186" s="44">
        <v>102</v>
      </c>
      <c r="L186" s="43"/>
    </row>
    <row r="187" spans="1:12" ht="15.05" x14ac:dyDescent="0.3">
      <c r="A187" s="23"/>
      <c r="B187" s="15"/>
      <c r="C187" s="11"/>
      <c r="D187" s="7" t="s">
        <v>28</v>
      </c>
      <c r="E187" s="42" t="s">
        <v>98</v>
      </c>
      <c r="F187" s="43">
        <v>105</v>
      </c>
      <c r="G187" s="43">
        <v>9.74</v>
      </c>
      <c r="H187" s="43">
        <v>15.1</v>
      </c>
      <c r="I187" s="43">
        <v>9.33</v>
      </c>
      <c r="J187" s="43">
        <v>212</v>
      </c>
      <c r="K187" s="44">
        <v>280</v>
      </c>
      <c r="L187" s="43"/>
    </row>
    <row r="188" spans="1:12" ht="15.05" x14ac:dyDescent="0.3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210</v>
      </c>
      <c r="K188" s="44">
        <v>304</v>
      </c>
      <c r="L188" s="43"/>
    </row>
    <row r="189" spans="1:12" ht="15.05" x14ac:dyDescent="0.3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115</v>
      </c>
      <c r="K189" s="44">
        <v>342</v>
      </c>
      <c r="L189" s="43"/>
    </row>
    <row r="190" spans="1:12" ht="15.05" x14ac:dyDescent="0.3">
      <c r="A190" s="23"/>
      <c r="B190" s="15"/>
      <c r="C190" s="11"/>
      <c r="D190" s="7" t="s">
        <v>31</v>
      </c>
      <c r="E190" s="42" t="s">
        <v>40</v>
      </c>
      <c r="F190" s="43">
        <v>20</v>
      </c>
      <c r="G190" s="43">
        <v>1.58</v>
      </c>
      <c r="H190" s="43">
        <v>0.2</v>
      </c>
      <c r="I190" s="43">
        <v>14</v>
      </c>
      <c r="J190" s="43">
        <v>49</v>
      </c>
      <c r="K190" s="44" t="s">
        <v>41</v>
      </c>
      <c r="L190" s="43"/>
    </row>
    <row r="191" spans="1:12" ht="15.05" x14ac:dyDescent="0.3">
      <c r="A191" s="23"/>
      <c r="B191" s="15"/>
      <c r="C191" s="11"/>
      <c r="D191" s="7" t="s">
        <v>32</v>
      </c>
      <c r="E191" s="52" t="s">
        <v>65</v>
      </c>
      <c r="F191" s="43">
        <v>40</v>
      </c>
      <c r="G191" s="43">
        <v>1.24</v>
      </c>
      <c r="H191" s="43">
        <v>0.44</v>
      </c>
      <c r="I191" s="43">
        <v>19.760000000000002</v>
      </c>
      <c r="J191" s="43">
        <v>92</v>
      </c>
      <c r="K191" s="44" t="s">
        <v>41</v>
      </c>
      <c r="L191" s="43"/>
    </row>
    <row r="192" spans="1:12" ht="15.05" x14ac:dyDescent="0.3">
      <c r="A192" s="23"/>
      <c r="B192" s="15"/>
      <c r="C192" s="11"/>
      <c r="D192" s="6" t="s">
        <v>26</v>
      </c>
      <c r="E192" s="42" t="s">
        <v>99</v>
      </c>
      <c r="F192" s="43">
        <v>60</v>
      </c>
      <c r="G192" s="43">
        <v>0.87</v>
      </c>
      <c r="H192" s="43">
        <v>2.69</v>
      </c>
      <c r="I192" s="43">
        <v>5.13</v>
      </c>
      <c r="J192" s="43">
        <v>48</v>
      </c>
      <c r="K192" s="44">
        <v>45</v>
      </c>
      <c r="L192" s="43"/>
    </row>
    <row r="193" spans="1:12" ht="15.0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05" x14ac:dyDescent="0.3">
      <c r="A194" s="24"/>
      <c r="B194" s="17"/>
      <c r="C194" s="8"/>
      <c r="D194" s="18" t="s">
        <v>33</v>
      </c>
      <c r="E194" s="9"/>
      <c r="F194" s="19">
        <f>SUM(F186:F193)</f>
        <v>775</v>
      </c>
      <c r="G194" s="19">
        <f t="shared" ref="G194:J194" si="88">SUM(G186:G193)</f>
        <v>21.629999999999995</v>
      </c>
      <c r="H194" s="19">
        <f t="shared" si="88"/>
        <v>28.180000000000003</v>
      </c>
      <c r="I194" s="19">
        <f t="shared" si="88"/>
        <v>126.01</v>
      </c>
      <c r="J194" s="19">
        <f t="shared" si="88"/>
        <v>845</v>
      </c>
      <c r="K194" s="25"/>
      <c r="L194" s="19">
        <f t="shared" ref="L194" si="89">SUM(L185:L193)</f>
        <v>70.38</v>
      </c>
    </row>
    <row r="195" spans="1:12" ht="15.0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1305</v>
      </c>
      <c r="G195" s="32">
        <f t="shared" ref="G195" si="90">G184+G194</f>
        <v>41.019999999999996</v>
      </c>
      <c r="H195" s="32">
        <f t="shared" ref="H195" si="91">H184+H194</f>
        <v>44.71</v>
      </c>
      <c r="I195" s="32">
        <f t="shared" ref="I195" si="92">I184+I194</f>
        <v>204.78</v>
      </c>
      <c r="J195" s="32">
        <f t="shared" ref="J195" si="93">J184+J194</f>
        <v>1383</v>
      </c>
      <c r="K195" s="32"/>
      <c r="L195" s="32">
        <f>L184+L194</f>
        <v>155.38</v>
      </c>
    </row>
    <row r="196" spans="1:12" ht="13.15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47.170999999999992</v>
      </c>
      <c r="H196" s="34">
        <f t="shared" si="94"/>
        <v>53.870999999999995</v>
      </c>
      <c r="I196" s="34">
        <f t="shared" si="94"/>
        <v>197.803</v>
      </c>
      <c r="J196" s="34">
        <f t="shared" si="94"/>
        <v>1453.3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155.38000000000002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wood</cp:lastModifiedBy>
  <dcterms:created xsi:type="dcterms:W3CDTF">2022-05-16T14:23:56Z</dcterms:created>
  <dcterms:modified xsi:type="dcterms:W3CDTF">2024-04-05T11:15:25Z</dcterms:modified>
</cp:coreProperties>
</file>